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прил2!$A$1:$E$78</definedName>
  </definedNames>
  <calcPr calcId="145621"/>
</workbook>
</file>

<file path=xl/calcChain.xml><?xml version="1.0" encoding="utf-8"?>
<calcChain xmlns="http://schemas.openxmlformats.org/spreadsheetml/2006/main">
  <c r="D57" i="3" l="1"/>
  <c r="C22" i="1" l="1"/>
  <c r="E45" i="4" l="1"/>
  <c r="D45" i="3"/>
  <c r="E70" i="2" l="1"/>
  <c r="E28" i="2"/>
  <c r="E30" i="2"/>
  <c r="E29" i="2" s="1"/>
  <c r="E41" i="2" l="1"/>
  <c r="E51" i="4" l="1"/>
  <c r="E54" i="4"/>
  <c r="E24" i="4"/>
  <c r="D22" i="3"/>
  <c r="D53" i="3"/>
  <c r="D56" i="3"/>
  <c r="C17" i="1" l="1"/>
  <c r="D47" i="3" l="1"/>
  <c r="D49" i="3"/>
  <c r="D30" i="3"/>
  <c r="D28" i="3"/>
  <c r="E67" i="2" l="1"/>
  <c r="E65" i="2"/>
  <c r="E51" i="2"/>
  <c r="E53" i="2"/>
  <c r="E28" i="4" l="1"/>
  <c r="E21" i="4" l="1"/>
  <c r="D24" i="3"/>
  <c r="D26" i="3"/>
  <c r="D19" i="3"/>
  <c r="E63" i="2"/>
  <c r="E61" i="2" s="1"/>
  <c r="E47" i="2"/>
  <c r="E45" i="2"/>
  <c r="C25" i="1"/>
  <c r="E74" i="2"/>
  <c r="E77" i="2"/>
  <c r="E76" i="2" s="1"/>
  <c r="E44" i="2" l="1"/>
  <c r="E34" i="4"/>
  <c r="E32" i="4"/>
  <c r="E19" i="4"/>
  <c r="E18" i="4" s="1"/>
  <c r="D34" i="3"/>
  <c r="D17" i="3"/>
  <c r="D16" i="3" s="1"/>
  <c r="E72" i="2"/>
  <c r="C40" i="1"/>
  <c r="E43" i="2" l="1"/>
  <c r="E26" i="4"/>
  <c r="D51" i="3" l="1"/>
  <c r="D41" i="3"/>
  <c r="D39" i="3"/>
  <c r="D32" i="3"/>
  <c r="D14" i="3"/>
  <c r="D13" i="3" s="1"/>
  <c r="D38" i="3" l="1"/>
  <c r="D36" i="3"/>
  <c r="D21" i="3" s="1"/>
  <c r="E69" i="2"/>
  <c r="E60" i="2"/>
  <c r="D12" i="3" l="1"/>
  <c r="C16" i="1"/>
  <c r="C21" i="1"/>
  <c r="C27" i="1"/>
  <c r="C30" i="1"/>
  <c r="E17" i="2"/>
  <c r="E16" i="2" s="1"/>
  <c r="E19" i="2"/>
  <c r="E26" i="2"/>
  <c r="E25" i="2" s="1"/>
  <c r="E24" i="2" s="1"/>
  <c r="E35" i="2"/>
  <c r="E34" i="2" s="1"/>
  <c r="E33" i="2" s="1"/>
  <c r="E32" i="2" s="1"/>
  <c r="E40" i="2"/>
  <c r="E50" i="2"/>
  <c r="E49" i="2" s="1"/>
  <c r="E58" i="2"/>
  <c r="E57" i="2" s="1"/>
  <c r="E56" i="2" s="1"/>
  <c r="E16" i="4"/>
  <c r="E15" i="4" s="1"/>
  <c r="E30" i="4"/>
  <c r="E23" i="4" s="1"/>
  <c r="E37" i="4"/>
  <c r="E49" i="4"/>
  <c r="E47" i="4"/>
  <c r="E39" i="4"/>
  <c r="E15" i="2" l="1"/>
  <c r="E55" i="2"/>
  <c r="E39" i="2"/>
  <c r="E38" i="2" s="1"/>
  <c r="E36" i="4"/>
  <c r="E14" i="4" s="1"/>
  <c r="E13" i="2"/>
  <c r="C24" i="1"/>
  <c r="C15" i="1" s="1"/>
  <c r="E12" i="2" l="1"/>
  <c r="C14" i="1"/>
</calcChain>
</file>

<file path=xl/sharedStrings.xml><?xml version="1.0" encoding="utf-8"?>
<sst xmlns="http://schemas.openxmlformats.org/spreadsheetml/2006/main" count="363" uniqueCount="169">
  <si>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</si>
  <si>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</si>
  <si>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</si>
  <si>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</si>
  <si>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</si>
  <si>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</si>
  <si>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</si>
  <si>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</si>
  <si>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</si>
  <si>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</si>
  <si>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</si>
  <si>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</si>
  <si>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</si>
  <si>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</si>
  <si>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</si>
  <si>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</si>
  <si>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</si>
  <si>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</si>
  <si>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</si>
  <si>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</si>
  <si>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</si>
  <si>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</si>
  <si>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</si>
  <si>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</si>
  <si>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</si>
  <si>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</si>
  <si>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</si>
  <si>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</si>
  <si>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</si>
  <si>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</si>
  <si>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</si>
  <si>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</si>
  <si>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</si>
  <si>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</si>
  <si>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</si>
  <si>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</si>
  <si>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</si>
  <si>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</si>
  <si>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</si>
  <si>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</si>
  <si>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</si>
  <si>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</si>
  <si>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</si>
  <si>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</si>
  <si>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</si>
  <si>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</si>
  <si>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</si>
  <si>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</si>
  <si>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</si>
  <si>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</si>
  <si>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</si>
  <si>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</si>
  <si>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</si>
  <si>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</si>
  <si>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</si>
  <si>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</si>
  <si>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</si>
  <si>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</si>
  <si>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</si>
  <si>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</si>
  <si>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</si>
  <si>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</si>
  <si>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</si>
  <si>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</si>
  <si>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</si>
  <si>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</si>
  <si>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</si>
  <si>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</si>
  <si>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</si>
  <si>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</si>
  <si>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</si>
  <si>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</si>
  <si>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</si>
  <si>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</si>
  <si>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</si>
  <si>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</si>
  <si>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</si>
  <si>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</si>
  <si>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</si>
  <si>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</si>
  <si>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</si>
  <si>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</si>
  <si>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</si>
  <si>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</si>
  <si>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</si>
  <si>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</si>
  <si>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</si>
  <si>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</si>
  <si>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</si>
  <si>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</si>
  <si>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</si>
  <si>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</si>
  <si>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</si>
  <si>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</si>
  <si>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</si>
  <si>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</si>
  <si>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</si>
  <si>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</si>
  <si>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</si>
  <si>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</si>
  <si>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</si>
  <si>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</si>
  <si>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</si>
  <si>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</si>
  <si>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</si>
  <si>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</si>
  <si>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</si>
  <si>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</si>
  <si>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</si>
  <si>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</si>
  <si>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</si>
  <si>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</si>
  <si>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</si>
  <si>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</si>
  <si>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</si>
  <si>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</si>
  <si>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</si>
  <si>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</si>
  <si>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</si>
  <si>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</si>
  <si>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</si>
  <si>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</si>
  <si>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</si>
  <si>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</si>
  <si>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</si>
  <si>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</si>
  <si>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</si>
  <si>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</si>
  <si>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</si>
  <si>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</si>
  <si>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</si>
  <si>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</si>
  <si>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</si>
  <si>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</si>
  <si>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</si>
  <si>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</si>
  <si>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</si>
  <si>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</si>
  <si>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</si>
  <si>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</si>
  <si>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</si>
  <si>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</si>
  <si>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</si>
  <si>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791 2 02 02999 10 7135 151</t>
  </si>
  <si>
    <t>Муниципальная программа «Стимулирование развития жилищного строительства на территории сельского поселения Нигматуллинскийсельсовет  муниципального района Альшеевский район Республики Башкортостан в 2014-2016 годах»</t>
  </si>
  <si>
    <t>211S2470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</si>
  <si>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</si>
  <si>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</si>
  <si>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</si>
  <si>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</si>
  <si>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</si>
  <si>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</si>
  <si>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</si>
  <si>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Муниципальная программа «Модернизация и реформирование жилищно-коммунального хозяйства сельского поселения Нигматуллинский сельсовет муниципального района  Альшеевский  район Республики Башкортостан»</t>
  </si>
  <si>
    <t>Ибраевский сельсовет муниципального района</t>
  </si>
  <si>
    <t>«Об исполнении бюджета сельского поселения Ибраевский сельсовет</t>
  </si>
  <si>
    <t>Источники  финансирования дефицита бюджета сельского поселения Ибраевский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</si>
  <si>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Ибраевский сельсовет муниципального района Альшеевский район Республики Башкортостан за 2016 год</t>
  </si>
  <si>
    <t>Распределение  бюджетных ассигнований  сельского поселения Ибраевский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</si>
  <si>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Ибраевский  сельсовет муниципального района</t>
  </si>
  <si>
    <t>«Об исполнении бюджета сельского поселения Ибраевский  сельсовет</t>
  </si>
  <si>
    <t xml:space="preserve">Распределение бюджетных ассигнований 
 сельского поселения Ибраевский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</si>
  <si>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</si>
  <si>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 »</t>
  </si>
  <si>
    <t>Ведомственная структура расходов бюджета сельского поселения Ибраевский  сельсовет  муниципального района Альшеевский район Республики Башкортостан за 2016 год</t>
  </si>
  <si>
    <t>Муниципальная программа «Развитие автомобильных дорог общего пользования местного значения сельского поселения Ибраевский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</si>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</sst>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2"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xf numFmtId="0" fontId="5" fillId="4"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view="pageBreakPreview" topLeftCell="A4" zoomScaleNormal="80" zoomScaleSheetLayoutView="100" workbookViewId="0">
      <selection activeCell="C45" sqref="C45"/>
    </sheetView>
  </sheetViews>
  <sheetFormatPr defaultRowHeight="15.75" x14ac:dyDescent="0.25"/>
  <cols>
    <col min="1" max="1" width="29.140625" style="13" customWidth="1"/>
    <col min="2" max="2" width="52.140625" style="13" customWidth="1"/>
    <col min="3" max="3" width="21.5703125" style="13" customWidth="1"/>
    <col min="4" max="16384" width="9.140625" style="13"/>
  </cols>
  <sheetData>
    <row r="1" spans="1:3" x14ac:dyDescent="0.25">
      <c r="A1" s="1"/>
      <c r="C1" s="1" t="s">
        <v>0</v>
      </c>
    </row>
    <row r="2" spans="1:3" x14ac:dyDescent="0.25">
      <c r="A2" s="1"/>
      <c r="C2" s="1" t="s">
        <v>1</v>
      </c>
    </row>
    <row r="3" spans="1:3" x14ac:dyDescent="0.25">
      <c r="A3" s="1"/>
      <c r="C3" s="1" t="s">
        <v>154</v>
      </c>
    </row>
    <row r="4" spans="1:3" x14ac:dyDescent="0.25">
      <c r="A4" s="1"/>
      <c r="C4" s="1" t="s">
        <v>49</v>
      </c>
    </row>
    <row r="5" spans="1:3" x14ac:dyDescent="0.25">
      <c r="A5" s="1"/>
      <c r="C5" s="1" t="s">
        <v>50</v>
      </c>
    </row>
    <row r="6" spans="1:3" x14ac:dyDescent="0.25">
      <c r="A6" s="1"/>
      <c r="C6" s="1" t="s">
        <v>155</v>
      </c>
    </row>
    <row r="7" spans="1:3" x14ac:dyDescent="0.25">
      <c r="A7" s="1"/>
      <c r="C7" s="1" t="s">
        <v>136</v>
      </c>
    </row>
    <row r="8" spans="1:3" x14ac:dyDescent="0.25">
      <c r="A8" s="2"/>
    </row>
    <row r="9" spans="1:3" x14ac:dyDescent="0.25">
      <c r="A9" s="3"/>
      <c r="B9" s="140" t="s">
        <v>157</v>
      </c>
    </row>
    <row r="10" spans="1:3" ht="55.5" customHeight="1" x14ac:dyDescent="0.25">
      <c r="A10" s="3"/>
      <c r="B10" s="140"/>
    </row>
    <row r="11" spans="1:3" ht="16.5" thickBot="1" x14ac:dyDescent="0.3">
      <c r="A11" s="1"/>
      <c r="C11" s="1" t="s">
        <v>2</v>
      </c>
    </row>
    <row r="12" spans="1:3" ht="82.5" customHeight="1" x14ac:dyDescent="0.25">
      <c r="A12" s="7" t="s">
        <v>16</v>
      </c>
      <c r="B12" s="7" t="s">
        <v>3</v>
      </c>
      <c r="C12" s="7" t="s">
        <v>4</v>
      </c>
    </row>
    <row r="13" spans="1:3" ht="16.5" thickBot="1" x14ac:dyDescent="0.3">
      <c r="A13" s="4">
        <v>1</v>
      </c>
      <c r="B13" s="5">
        <v>2</v>
      </c>
      <c r="C13" s="6"/>
    </row>
    <row r="14" spans="1:3" ht="16.5" thickBot="1" x14ac:dyDescent="0.3">
      <c r="A14" s="14"/>
      <c r="B14" s="15" t="s">
        <v>5</v>
      </c>
      <c r="C14" s="89">
        <f>C15+C40</f>
        <v>2305836</v>
      </c>
    </row>
    <row r="15" spans="1:3" ht="24.75" customHeight="1" thickBot="1" x14ac:dyDescent="0.3">
      <c r="A15" s="93" t="s">
        <v>6</v>
      </c>
      <c r="B15" s="94" t="s">
        <v>7</v>
      </c>
      <c r="C15" s="95">
        <f>C16+C21+C24+C30+C32+C33+C34+C35+C36+C37+C38+C39</f>
        <v>814036</v>
      </c>
    </row>
    <row r="16" spans="1:3" ht="24.75" customHeight="1" thickBot="1" x14ac:dyDescent="0.3">
      <c r="A16" s="96" t="s">
        <v>8</v>
      </c>
      <c r="B16" s="97" t="s">
        <v>9</v>
      </c>
      <c r="C16" s="98">
        <f>C17</f>
        <v>14007</v>
      </c>
    </row>
    <row r="17" spans="1:3" ht="22.5" customHeight="1" thickBot="1" x14ac:dyDescent="0.3">
      <c r="A17" s="83" t="s">
        <v>10</v>
      </c>
      <c r="B17" s="84" t="s">
        <v>17</v>
      </c>
      <c r="C17" s="85">
        <f>C18+C19+C20</f>
        <v>14007</v>
      </c>
    </row>
    <row r="18" spans="1:3" ht="99.75" customHeight="1" x14ac:dyDescent="0.25">
      <c r="A18" s="135" t="s">
        <v>18</v>
      </c>
      <c r="B18" s="135" t="s">
        <v>11</v>
      </c>
      <c r="C18" s="19">
        <v>13820</v>
      </c>
    </row>
    <row r="19" spans="1:3" ht="99.75" customHeight="1" x14ac:dyDescent="0.25">
      <c r="A19" s="101" t="s">
        <v>146</v>
      </c>
      <c r="B19" s="101" t="s">
        <v>102</v>
      </c>
      <c r="C19" s="134"/>
    </row>
    <row r="20" spans="1:3" ht="99.75" customHeight="1" x14ac:dyDescent="0.25">
      <c r="A20" s="136" t="s">
        <v>103</v>
      </c>
      <c r="B20" s="137" t="s">
        <v>102</v>
      </c>
      <c r="C20" s="102">
        <v>187</v>
      </c>
    </row>
    <row r="21" spans="1:3" ht="18.75" customHeight="1" thickBot="1" x14ac:dyDescent="0.3">
      <c r="A21" s="81" t="s">
        <v>12</v>
      </c>
      <c r="B21" s="82" t="s">
        <v>13</v>
      </c>
      <c r="C21" s="77">
        <f>C22</f>
        <v>1123</v>
      </c>
    </row>
    <row r="22" spans="1:3" ht="18.75" customHeight="1" thickBot="1" x14ac:dyDescent="0.3">
      <c r="A22" s="16" t="s">
        <v>19</v>
      </c>
      <c r="B22" s="17" t="s">
        <v>20</v>
      </c>
      <c r="C22" s="18">
        <f>C23</f>
        <v>1123</v>
      </c>
    </row>
    <row r="23" spans="1:3" ht="18.75" customHeight="1" thickBot="1" x14ac:dyDescent="0.3">
      <c r="A23" s="16" t="s">
        <v>21</v>
      </c>
      <c r="B23" s="17" t="s">
        <v>20</v>
      </c>
      <c r="C23" s="18">
        <v>1123</v>
      </c>
    </row>
    <row r="24" spans="1:3" ht="18.75" customHeight="1" thickBot="1" x14ac:dyDescent="0.3">
      <c r="A24" s="86" t="s">
        <v>22</v>
      </c>
      <c r="B24" s="87" t="s">
        <v>23</v>
      </c>
      <c r="C24" s="88">
        <f>C25+C27</f>
        <v>709906</v>
      </c>
    </row>
    <row r="25" spans="1:3" ht="18.75" customHeight="1" thickBot="1" x14ac:dyDescent="0.3">
      <c r="A25" s="78" t="s">
        <v>24</v>
      </c>
      <c r="B25" s="79" t="s">
        <v>25</v>
      </c>
      <c r="C25" s="80">
        <f>C26</f>
        <v>57681</v>
      </c>
    </row>
    <row r="26" spans="1:3" ht="18.75" customHeight="1" thickBot="1" x14ac:dyDescent="0.3">
      <c r="A26" s="16" t="s">
        <v>26</v>
      </c>
      <c r="B26" s="17" t="s">
        <v>27</v>
      </c>
      <c r="C26" s="18">
        <v>57681</v>
      </c>
    </row>
    <row r="27" spans="1:3" ht="21" customHeight="1" thickBot="1" x14ac:dyDescent="0.3">
      <c r="A27" s="78" t="s">
        <v>28</v>
      </c>
      <c r="B27" s="79" t="s">
        <v>29</v>
      </c>
      <c r="C27" s="80">
        <f>C28+C29</f>
        <v>652225</v>
      </c>
    </row>
    <row r="28" spans="1:3" ht="48" customHeight="1" thickBot="1" x14ac:dyDescent="0.3">
      <c r="A28" s="16" t="s">
        <v>104</v>
      </c>
      <c r="B28" s="17" t="s">
        <v>30</v>
      </c>
      <c r="C28" s="18">
        <v>291239</v>
      </c>
    </row>
    <row r="29" spans="1:3" ht="95.25" thickBot="1" x14ac:dyDescent="0.3">
      <c r="A29" s="16" t="s">
        <v>105</v>
      </c>
      <c r="B29" s="17" t="s">
        <v>31</v>
      </c>
      <c r="C29" s="18">
        <v>360986</v>
      </c>
    </row>
    <row r="30" spans="1:3" ht="20.25" customHeight="1" thickBot="1" x14ac:dyDescent="0.3">
      <c r="A30" s="75" t="s">
        <v>14</v>
      </c>
      <c r="B30" s="76" t="s">
        <v>15</v>
      </c>
      <c r="C30" s="77">
        <f>C31</f>
        <v>2300</v>
      </c>
    </row>
    <row r="31" spans="1:3" ht="36" customHeight="1" thickBot="1" x14ac:dyDescent="0.3">
      <c r="A31" s="16" t="s">
        <v>32</v>
      </c>
      <c r="B31" s="17" t="s">
        <v>33</v>
      </c>
      <c r="C31" s="18">
        <v>2300</v>
      </c>
    </row>
    <row r="32" spans="1:3" ht="54" customHeight="1" thickBot="1" x14ac:dyDescent="0.3">
      <c r="A32" s="104" t="s">
        <v>114</v>
      </c>
      <c r="B32" s="105" t="s">
        <v>115</v>
      </c>
      <c r="C32" s="77"/>
    </row>
    <row r="33" spans="1:3" ht="36" customHeight="1" thickBot="1" x14ac:dyDescent="0.3">
      <c r="A33" s="104" t="s">
        <v>107</v>
      </c>
      <c r="B33" s="76" t="s">
        <v>106</v>
      </c>
      <c r="C33" s="77"/>
    </row>
    <row r="34" spans="1:3" ht="117.75" customHeight="1" thickBot="1" x14ac:dyDescent="0.3">
      <c r="A34" s="104" t="s">
        <v>148</v>
      </c>
      <c r="B34" s="76" t="s">
        <v>133</v>
      </c>
      <c r="C34" s="77"/>
    </row>
    <row r="35" spans="1:3" ht="93.75" customHeight="1" thickBot="1" x14ac:dyDescent="0.3">
      <c r="A35" s="104" t="s">
        <v>130</v>
      </c>
      <c r="B35" s="76" t="s">
        <v>129</v>
      </c>
      <c r="C35" s="77"/>
    </row>
    <row r="36" spans="1:3" ht="34.5" customHeight="1" thickBot="1" x14ac:dyDescent="0.3">
      <c r="A36" s="104" t="s">
        <v>134</v>
      </c>
      <c r="B36" s="105" t="s">
        <v>135</v>
      </c>
      <c r="C36" s="77">
        <v>82200</v>
      </c>
    </row>
    <row r="37" spans="1:3" ht="38.25" customHeight="1" thickBot="1" x14ac:dyDescent="0.3">
      <c r="A37" s="104" t="s">
        <v>132</v>
      </c>
      <c r="B37" s="76" t="s">
        <v>131</v>
      </c>
      <c r="C37" s="77"/>
    </row>
    <row r="38" spans="1:3" ht="36" customHeight="1" thickBot="1" x14ac:dyDescent="0.3">
      <c r="A38" s="104" t="s">
        <v>122</v>
      </c>
      <c r="B38" s="76" t="s">
        <v>123</v>
      </c>
      <c r="C38" s="77"/>
    </row>
    <row r="39" spans="1:3" ht="23.25" customHeight="1" thickBot="1" x14ac:dyDescent="0.3">
      <c r="A39" s="104" t="s">
        <v>120</v>
      </c>
      <c r="B39" s="76" t="s">
        <v>121</v>
      </c>
      <c r="C39" s="77">
        <v>4500</v>
      </c>
    </row>
    <row r="40" spans="1:3" ht="20.25" customHeight="1" thickBot="1" x14ac:dyDescent="0.3">
      <c r="A40" s="90" t="s">
        <v>34</v>
      </c>
      <c r="B40" s="91" t="s">
        <v>35</v>
      </c>
      <c r="C40" s="92">
        <f>SUM(C41:C50)</f>
        <v>1491800</v>
      </c>
    </row>
    <row r="41" spans="1:3" ht="49.5" customHeight="1" thickBot="1" x14ac:dyDescent="0.3">
      <c r="A41" s="16" t="s">
        <v>112</v>
      </c>
      <c r="B41" s="17" t="s">
        <v>113</v>
      </c>
      <c r="C41" s="18">
        <v>57800</v>
      </c>
    </row>
    <row r="42" spans="1:3" ht="35.25" customHeight="1" thickBot="1" x14ac:dyDescent="0.3">
      <c r="A42" s="16" t="s">
        <v>36</v>
      </c>
      <c r="B42" s="17" t="s">
        <v>37</v>
      </c>
      <c r="C42" s="18">
        <v>759000</v>
      </c>
    </row>
    <row r="43" spans="1:3" ht="52.5" customHeight="1" thickBot="1" x14ac:dyDescent="0.3">
      <c r="A43" s="16" t="s">
        <v>38</v>
      </c>
      <c r="B43" s="17" t="s">
        <v>39</v>
      </c>
      <c r="C43" s="18">
        <v>70200</v>
      </c>
    </row>
    <row r="44" spans="1:3" ht="52.5" customHeight="1" thickBot="1" x14ac:dyDescent="0.3">
      <c r="A44" s="16" t="s">
        <v>40</v>
      </c>
      <c r="B44" s="17" t="s">
        <v>41</v>
      </c>
      <c r="C44" s="18">
        <v>465000</v>
      </c>
    </row>
    <row r="45" spans="1:3" ht="35.25" customHeight="1" thickBot="1" x14ac:dyDescent="0.3">
      <c r="A45" s="16" t="s">
        <v>111</v>
      </c>
      <c r="B45" s="17" t="s">
        <v>41</v>
      </c>
      <c r="C45" s="18">
        <v>35000</v>
      </c>
    </row>
    <row r="46" spans="1:3" ht="35.25" customHeight="1" thickBot="1" x14ac:dyDescent="0.3">
      <c r="A46" s="16" t="s">
        <v>116</v>
      </c>
      <c r="B46" s="17" t="s">
        <v>117</v>
      </c>
      <c r="C46" s="18">
        <v>84800</v>
      </c>
    </row>
    <row r="47" spans="1:3" ht="35.25" customHeight="1" thickBot="1" x14ac:dyDescent="0.3">
      <c r="A47" s="16" t="s">
        <v>138</v>
      </c>
      <c r="B47" s="17" t="s">
        <v>137</v>
      </c>
      <c r="C47" s="18"/>
    </row>
    <row r="48" spans="1:3" ht="67.5" customHeight="1" thickBot="1" x14ac:dyDescent="0.3">
      <c r="A48" s="16" t="s">
        <v>141</v>
      </c>
      <c r="B48" s="127" t="s">
        <v>139</v>
      </c>
      <c r="C48" s="18">
        <v>15000</v>
      </c>
    </row>
    <row r="49" spans="1:3" ht="74.25" customHeight="1" thickBot="1" x14ac:dyDescent="0.3">
      <c r="A49" s="16" t="s">
        <v>142</v>
      </c>
      <c r="B49" s="127" t="s">
        <v>140</v>
      </c>
      <c r="C49" s="18">
        <v>5000</v>
      </c>
    </row>
    <row r="50" spans="1:3" ht="48.75" customHeight="1" thickBot="1" x14ac:dyDescent="0.3">
      <c r="A50" s="16" t="s">
        <v>143</v>
      </c>
      <c r="B50" s="17"/>
      <c r="C50" s="18"/>
    </row>
  </sheetData>
  <mergeCells count="1">
    <mergeCell ref="B9:B10"/>
  </mergeCells>
  <pageMargins left="0.7" right="0.7" top="0.75" bottom="0.75" header="0.3" footer="0.3"/>
  <pageSetup paperSize="9" scale="38"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8"/>
  <sheetViews>
    <sheetView view="pageBreakPreview" topLeftCell="A39" zoomScale="86" zoomScaleNormal="100" zoomScaleSheetLayoutView="86" workbookViewId="0">
      <selection activeCell="A44" sqref="A44"/>
    </sheetView>
  </sheetViews>
  <sheetFormatPr defaultRowHeight="15" x14ac:dyDescent="0.25"/>
  <cols>
    <col min="1" max="1" width="37.5703125" customWidth="1"/>
    <col min="2" max="2" width="17.5703125" style="30" customWidth="1"/>
    <col min="3" max="3" width="17.5703125" customWidth="1"/>
    <col min="4" max="4" width="13.5703125" customWidth="1"/>
    <col min="5" max="5" width="17.5703125" customWidth="1"/>
  </cols>
  <sheetData>
    <row r="1" spans="1:5" ht="15.75" x14ac:dyDescent="0.25">
      <c r="E1" s="1" t="s">
        <v>42</v>
      </c>
    </row>
    <row r="2" spans="1:5" ht="15.75" x14ac:dyDescent="0.25">
      <c r="D2" s="22"/>
      <c r="E2" s="1" t="s">
        <v>1</v>
      </c>
    </row>
    <row r="3" spans="1:5" ht="15.75" x14ac:dyDescent="0.25">
      <c r="D3" s="22"/>
      <c r="E3" s="1" t="s">
        <v>154</v>
      </c>
    </row>
    <row r="4" spans="1:5" ht="15.75" x14ac:dyDescent="0.25">
      <c r="E4" s="1" t="s">
        <v>49</v>
      </c>
    </row>
    <row r="5" spans="1:5" ht="15.75" x14ac:dyDescent="0.25">
      <c r="E5" s="1" t="s">
        <v>50</v>
      </c>
    </row>
    <row r="6" spans="1:5" ht="15.75" x14ac:dyDescent="0.25">
      <c r="E6" s="1" t="s">
        <v>155</v>
      </c>
    </row>
    <row r="7" spans="1:5" ht="15.75" x14ac:dyDescent="0.25">
      <c r="E7" s="1" t="s">
        <v>136</v>
      </c>
    </row>
    <row r="8" spans="1:5" ht="12.75" customHeight="1" x14ac:dyDescent="0.25">
      <c r="A8" s="3"/>
      <c r="B8" s="31"/>
    </row>
    <row r="9" spans="1:5" ht="100.5" customHeight="1" x14ac:dyDescent="0.25">
      <c r="A9" s="140" t="s">
        <v>158</v>
      </c>
      <c r="B9" s="140"/>
      <c r="C9" s="140"/>
      <c r="D9" s="140"/>
      <c r="E9" s="140"/>
    </row>
    <row r="10" spans="1:5" ht="16.5" thickBot="1" x14ac:dyDescent="0.3">
      <c r="A10" s="20" t="s">
        <v>51</v>
      </c>
      <c r="E10" s="23" t="s">
        <v>52</v>
      </c>
    </row>
    <row r="11" spans="1:5" ht="32.25" customHeight="1" thickBot="1" x14ac:dyDescent="0.3">
      <c r="A11" s="24" t="s">
        <v>43</v>
      </c>
      <c r="B11" s="32" t="s">
        <v>53</v>
      </c>
      <c r="C11" s="25" t="s">
        <v>54</v>
      </c>
      <c r="D11" s="25" t="s">
        <v>55</v>
      </c>
      <c r="E11" s="25" t="s">
        <v>4</v>
      </c>
    </row>
    <row r="12" spans="1:5" ht="19.5" thickBot="1" x14ac:dyDescent="0.3">
      <c r="A12" s="12" t="s">
        <v>5</v>
      </c>
      <c r="B12" s="33"/>
      <c r="C12" s="26"/>
      <c r="D12" s="26"/>
      <c r="E12" s="9">
        <f>E13+E32+E38+E55+E76</f>
        <v>2176753</v>
      </c>
    </row>
    <row r="13" spans="1:5" ht="15" customHeight="1" x14ac:dyDescent="0.25">
      <c r="A13" s="145" t="s">
        <v>56</v>
      </c>
      <c r="B13" s="147" t="s">
        <v>73</v>
      </c>
      <c r="C13" s="149"/>
      <c r="D13" s="151"/>
      <c r="E13" s="153">
        <f>E15</f>
        <v>1293460</v>
      </c>
    </row>
    <row r="14" spans="1:5" ht="33.75" customHeight="1" thickBot="1" x14ac:dyDescent="0.3">
      <c r="A14" s="146"/>
      <c r="B14" s="148"/>
      <c r="C14" s="150"/>
      <c r="D14" s="152"/>
      <c r="E14" s="154"/>
    </row>
    <row r="15" spans="1:5" ht="24.75" customHeight="1" thickBot="1" x14ac:dyDescent="0.3">
      <c r="A15" s="46" t="s">
        <v>47</v>
      </c>
      <c r="B15" s="54" t="s">
        <v>73</v>
      </c>
      <c r="C15" s="55">
        <v>9900000000</v>
      </c>
      <c r="D15" s="47"/>
      <c r="E15" s="48">
        <f>E16+E19+E24+E28</f>
        <v>1293460</v>
      </c>
    </row>
    <row r="16" spans="1:5" ht="60.75" customHeight="1" thickBot="1" x14ac:dyDescent="0.3">
      <c r="A16" s="45" t="s">
        <v>57</v>
      </c>
      <c r="B16" s="56" t="s">
        <v>74</v>
      </c>
      <c r="C16" s="57"/>
      <c r="D16" s="44"/>
      <c r="E16" s="42">
        <f>E17</f>
        <v>522835</v>
      </c>
    </row>
    <row r="17" spans="1:5" ht="48" customHeight="1" thickBot="1" x14ac:dyDescent="0.3">
      <c r="A17" s="10" t="s">
        <v>58</v>
      </c>
      <c r="B17" s="33" t="s">
        <v>74</v>
      </c>
      <c r="C17" s="26">
        <v>9900002030</v>
      </c>
      <c r="D17" s="26"/>
      <c r="E17" s="11">
        <f>E18</f>
        <v>522835</v>
      </c>
    </row>
    <row r="18" spans="1:5" ht="100.5" customHeight="1" thickBot="1" x14ac:dyDescent="0.3">
      <c r="A18" s="10" t="s">
        <v>59</v>
      </c>
      <c r="B18" s="33" t="s">
        <v>74</v>
      </c>
      <c r="C18" s="26">
        <v>9900002030</v>
      </c>
      <c r="D18" s="26">
        <v>100</v>
      </c>
      <c r="E18" s="11">
        <v>522835</v>
      </c>
    </row>
    <row r="19" spans="1:5" ht="24.75" customHeight="1" thickBot="1" x14ac:dyDescent="0.3">
      <c r="A19" s="45" t="s">
        <v>44</v>
      </c>
      <c r="B19" s="56" t="s">
        <v>101</v>
      </c>
      <c r="C19" s="44">
        <v>9900002040</v>
      </c>
      <c r="D19" s="44"/>
      <c r="E19" s="42">
        <f>E20+E21+E22</f>
        <v>770625</v>
      </c>
    </row>
    <row r="20" spans="1:5" ht="104.25" customHeight="1" thickBot="1" x14ac:dyDescent="0.3">
      <c r="A20" s="10" t="s">
        <v>59</v>
      </c>
      <c r="B20" s="33" t="s">
        <v>101</v>
      </c>
      <c r="C20" s="26">
        <v>9900002040</v>
      </c>
      <c r="D20" s="26">
        <v>100</v>
      </c>
      <c r="E20" s="11">
        <v>535942</v>
      </c>
    </row>
    <row r="21" spans="1:5" ht="45.75" customHeight="1" x14ac:dyDescent="0.25">
      <c r="A21" s="118" t="s">
        <v>60</v>
      </c>
      <c r="B21" s="119" t="s">
        <v>101</v>
      </c>
      <c r="C21" s="120">
        <v>9900002040</v>
      </c>
      <c r="D21" s="120">
        <v>200</v>
      </c>
      <c r="E21" s="121">
        <v>199830</v>
      </c>
    </row>
    <row r="22" spans="1:5" ht="32.25" customHeight="1" x14ac:dyDescent="0.25">
      <c r="A22" s="141" t="s">
        <v>45</v>
      </c>
      <c r="B22" s="142" t="s">
        <v>101</v>
      </c>
      <c r="C22" s="143">
        <v>9900002040</v>
      </c>
      <c r="D22" s="143">
        <v>800</v>
      </c>
      <c r="E22" s="144">
        <v>34853</v>
      </c>
    </row>
    <row r="23" spans="1:5" ht="409.5" hidden="1" customHeight="1" thickBot="1" x14ac:dyDescent="0.3">
      <c r="A23" s="141"/>
      <c r="B23" s="142"/>
      <c r="C23" s="143"/>
      <c r="D23" s="143"/>
      <c r="E23" s="144"/>
    </row>
    <row r="24" spans="1:5" ht="25.5" customHeight="1" thickBot="1" x14ac:dyDescent="0.3">
      <c r="A24" s="43" t="s">
        <v>61</v>
      </c>
      <c r="B24" s="56" t="s">
        <v>100</v>
      </c>
      <c r="C24" s="44"/>
      <c r="D24" s="53"/>
      <c r="E24" s="42">
        <f>E25</f>
        <v>0</v>
      </c>
    </row>
    <row r="25" spans="1:5" ht="26.25" customHeight="1" thickBot="1" x14ac:dyDescent="0.3">
      <c r="A25" s="10" t="s">
        <v>47</v>
      </c>
      <c r="B25" s="33" t="s">
        <v>100</v>
      </c>
      <c r="C25" s="26">
        <v>9900000000</v>
      </c>
      <c r="D25" s="27"/>
      <c r="E25" s="11">
        <f>E26</f>
        <v>0</v>
      </c>
    </row>
    <row r="26" spans="1:5" ht="48" customHeight="1" thickBot="1" x14ac:dyDescent="0.3">
      <c r="A26" s="28" t="s">
        <v>62</v>
      </c>
      <c r="B26" s="33" t="s">
        <v>100</v>
      </c>
      <c r="C26" s="26">
        <v>9900007500</v>
      </c>
      <c r="D26" s="27"/>
      <c r="E26" s="11">
        <f>E27</f>
        <v>0</v>
      </c>
    </row>
    <row r="27" spans="1:5" ht="30.75" customHeight="1" thickBot="1" x14ac:dyDescent="0.3">
      <c r="A27" s="28" t="s">
        <v>45</v>
      </c>
      <c r="B27" s="33" t="s">
        <v>100</v>
      </c>
      <c r="C27" s="26">
        <v>9900007500</v>
      </c>
      <c r="D27" s="26">
        <v>800</v>
      </c>
      <c r="E27" s="11"/>
    </row>
    <row r="28" spans="1:5" ht="43.5" customHeight="1" thickBot="1" x14ac:dyDescent="0.3">
      <c r="A28" s="139" t="s">
        <v>150</v>
      </c>
      <c r="B28" s="54" t="s">
        <v>149</v>
      </c>
      <c r="C28" s="47"/>
      <c r="D28" s="47"/>
      <c r="E28" s="48">
        <f>E31</f>
        <v>0</v>
      </c>
    </row>
    <row r="29" spans="1:5" ht="48.75" customHeight="1" thickBot="1" x14ac:dyDescent="0.3">
      <c r="A29" s="138" t="s">
        <v>151</v>
      </c>
      <c r="B29" s="56" t="s">
        <v>149</v>
      </c>
      <c r="C29" s="44">
        <v>9900000000</v>
      </c>
      <c r="D29" s="44"/>
      <c r="E29" s="42">
        <f>E30</f>
        <v>0</v>
      </c>
    </row>
    <row r="30" spans="1:5" ht="63.75" customHeight="1" thickBot="1" x14ac:dyDescent="0.3">
      <c r="A30" s="43" t="s">
        <v>152</v>
      </c>
      <c r="B30" s="56" t="s">
        <v>149</v>
      </c>
      <c r="C30" s="44">
        <v>9900092350</v>
      </c>
      <c r="D30" s="44"/>
      <c r="E30" s="42">
        <f>E31</f>
        <v>0</v>
      </c>
    </row>
    <row r="31" spans="1:5" ht="63" customHeight="1" thickBot="1" x14ac:dyDescent="0.3">
      <c r="A31" s="28" t="s">
        <v>152</v>
      </c>
      <c r="B31" s="33" t="s">
        <v>149</v>
      </c>
      <c r="C31" s="26">
        <v>9900092350</v>
      </c>
      <c r="D31" s="26">
        <v>831</v>
      </c>
      <c r="E31" s="11"/>
    </row>
    <row r="32" spans="1:5" ht="32.25" customHeight="1" thickBot="1" x14ac:dyDescent="0.3">
      <c r="A32" s="71" t="s">
        <v>63</v>
      </c>
      <c r="B32" s="72" t="s">
        <v>99</v>
      </c>
      <c r="C32" s="65"/>
      <c r="D32" s="65"/>
      <c r="E32" s="73">
        <f>E33</f>
        <v>70200</v>
      </c>
    </row>
    <row r="33" spans="1:5" ht="29.25" customHeight="1" thickBot="1" x14ac:dyDescent="0.3">
      <c r="A33" s="74" t="s">
        <v>47</v>
      </c>
      <c r="B33" s="54" t="s">
        <v>99</v>
      </c>
      <c r="C33" s="47">
        <v>9900000000</v>
      </c>
      <c r="D33" s="47"/>
      <c r="E33" s="48">
        <f>E34</f>
        <v>70200</v>
      </c>
    </row>
    <row r="34" spans="1:5" ht="39.75" customHeight="1" thickBot="1" x14ac:dyDescent="0.3">
      <c r="A34" s="28" t="s">
        <v>64</v>
      </c>
      <c r="B34" s="33" t="s">
        <v>98</v>
      </c>
      <c r="C34" s="26">
        <v>9900051180</v>
      </c>
      <c r="D34" s="26"/>
      <c r="E34" s="11">
        <f>E35</f>
        <v>70200</v>
      </c>
    </row>
    <row r="35" spans="1:5" ht="79.5" customHeight="1" thickBot="1" x14ac:dyDescent="0.3">
      <c r="A35" s="43" t="s">
        <v>65</v>
      </c>
      <c r="B35" s="56" t="s">
        <v>98</v>
      </c>
      <c r="C35" s="44">
        <v>9900051180</v>
      </c>
      <c r="D35" s="44"/>
      <c r="E35" s="42">
        <f>E36+E37</f>
        <v>70200</v>
      </c>
    </row>
    <row r="36" spans="1:5" ht="99.75" customHeight="1" thickBot="1" x14ac:dyDescent="0.3">
      <c r="A36" s="28" t="s">
        <v>59</v>
      </c>
      <c r="B36" s="33" t="s">
        <v>98</v>
      </c>
      <c r="C36" s="26">
        <v>9900051180</v>
      </c>
      <c r="D36" s="26">
        <v>100</v>
      </c>
      <c r="E36" s="11">
        <v>66300</v>
      </c>
    </row>
    <row r="37" spans="1:5" ht="39.75" customHeight="1" thickBot="1" x14ac:dyDescent="0.3">
      <c r="A37" s="10" t="s">
        <v>60</v>
      </c>
      <c r="B37" s="33" t="s">
        <v>98</v>
      </c>
      <c r="C37" s="26">
        <v>9900051180</v>
      </c>
      <c r="D37" s="26">
        <v>200</v>
      </c>
      <c r="E37" s="11">
        <v>3900</v>
      </c>
    </row>
    <row r="38" spans="1:5" ht="28.5" customHeight="1" thickBot="1" x14ac:dyDescent="0.3">
      <c r="A38" s="59" t="s">
        <v>66</v>
      </c>
      <c r="B38" s="60" t="s">
        <v>97</v>
      </c>
      <c r="C38" s="61"/>
      <c r="D38" s="62"/>
      <c r="E38" s="63">
        <f>E39+E43+E49</f>
        <v>168186</v>
      </c>
    </row>
    <row r="39" spans="1:5" ht="45" customHeight="1" x14ac:dyDescent="0.25">
      <c r="A39" s="66" t="s">
        <v>75</v>
      </c>
      <c r="B39" s="67" t="s">
        <v>96</v>
      </c>
      <c r="C39" s="68"/>
      <c r="D39" s="69"/>
      <c r="E39" s="70">
        <f>E40</f>
        <v>48387</v>
      </c>
    </row>
    <row r="40" spans="1:5" ht="21.75" customHeight="1" thickBot="1" x14ac:dyDescent="0.3">
      <c r="A40" s="10" t="s">
        <v>47</v>
      </c>
      <c r="B40" s="33" t="s">
        <v>96</v>
      </c>
      <c r="C40" s="26">
        <v>9900000000</v>
      </c>
      <c r="D40" s="26"/>
      <c r="E40" s="11">
        <f>E41</f>
        <v>48387</v>
      </c>
    </row>
    <row r="41" spans="1:5" ht="41.25" customHeight="1" thickBot="1" x14ac:dyDescent="0.3">
      <c r="A41" s="45" t="s">
        <v>67</v>
      </c>
      <c r="B41" s="56" t="s">
        <v>96</v>
      </c>
      <c r="C41" s="44">
        <v>9900003480</v>
      </c>
      <c r="D41" s="44"/>
      <c r="E41" s="42">
        <f>E42</f>
        <v>48387</v>
      </c>
    </row>
    <row r="42" spans="1:5" ht="27.75" customHeight="1" thickBot="1" x14ac:dyDescent="0.3">
      <c r="A42" s="10" t="s">
        <v>45</v>
      </c>
      <c r="B42" s="33" t="s">
        <v>96</v>
      </c>
      <c r="C42" s="26">
        <v>9900003480</v>
      </c>
      <c r="D42" s="26">
        <v>800</v>
      </c>
      <c r="E42" s="11">
        <v>48387</v>
      </c>
    </row>
    <row r="43" spans="1:5" ht="27.75" customHeight="1" thickBot="1" x14ac:dyDescent="0.3">
      <c r="A43" s="106" t="s">
        <v>118</v>
      </c>
      <c r="B43" s="64" t="s">
        <v>119</v>
      </c>
      <c r="C43" s="50"/>
      <c r="D43" s="50"/>
      <c r="E43" s="51">
        <f>E44</f>
        <v>35000</v>
      </c>
    </row>
    <row r="44" spans="1:5" ht="156" customHeight="1" thickBot="1" x14ac:dyDescent="0.3">
      <c r="A44" s="170" t="s">
        <v>165</v>
      </c>
      <c r="B44" s="56" t="s">
        <v>119</v>
      </c>
      <c r="C44" s="44">
        <v>2010000000</v>
      </c>
      <c r="D44" s="44"/>
      <c r="E44" s="42">
        <f>E45+E47</f>
        <v>35000</v>
      </c>
    </row>
    <row r="45" spans="1:5" ht="123" customHeight="1" thickBot="1" x14ac:dyDescent="0.3">
      <c r="A45" s="171" t="s">
        <v>166</v>
      </c>
      <c r="B45" s="56" t="s">
        <v>119</v>
      </c>
      <c r="C45" s="44">
        <v>2010174040</v>
      </c>
      <c r="D45" s="44"/>
      <c r="E45" s="42">
        <f>E46</f>
        <v>35000</v>
      </c>
    </row>
    <row r="46" spans="1:5" ht="41.25" customHeight="1" thickBot="1" x14ac:dyDescent="0.3">
      <c r="A46" s="110" t="s">
        <v>60</v>
      </c>
      <c r="B46" s="107" t="s">
        <v>119</v>
      </c>
      <c r="C46" s="108">
        <v>2010174040</v>
      </c>
      <c r="D46" s="108">
        <v>200</v>
      </c>
      <c r="E46" s="109">
        <v>35000</v>
      </c>
    </row>
    <row r="47" spans="1:5" ht="117" customHeight="1" thickBot="1" x14ac:dyDescent="0.3">
      <c r="A47" s="171" t="s">
        <v>166</v>
      </c>
      <c r="B47" s="56" t="s">
        <v>119</v>
      </c>
      <c r="C47" s="44">
        <v>2010103150</v>
      </c>
      <c r="D47" s="44"/>
      <c r="E47" s="42">
        <f>E48</f>
        <v>0</v>
      </c>
    </row>
    <row r="48" spans="1:5" ht="41.25" customHeight="1" thickBot="1" x14ac:dyDescent="0.3">
      <c r="A48" s="110" t="s">
        <v>60</v>
      </c>
      <c r="B48" s="130" t="s">
        <v>119</v>
      </c>
      <c r="C48" s="124">
        <v>2010103150</v>
      </c>
      <c r="D48" s="124">
        <v>200</v>
      </c>
      <c r="E48" s="109"/>
    </row>
    <row r="49" spans="1:5" ht="41.25" customHeight="1" thickBot="1" x14ac:dyDescent="0.3">
      <c r="A49" s="49" t="s">
        <v>68</v>
      </c>
      <c r="B49" s="64" t="s">
        <v>95</v>
      </c>
      <c r="C49" s="65"/>
      <c r="D49" s="50"/>
      <c r="E49" s="51">
        <f>E50+E53</f>
        <v>84799</v>
      </c>
    </row>
    <row r="50" spans="1:5" ht="180" customHeight="1" thickBot="1" x14ac:dyDescent="0.3">
      <c r="A50" s="46" t="s">
        <v>144</v>
      </c>
      <c r="B50" s="54" t="s">
        <v>95</v>
      </c>
      <c r="C50" s="47">
        <v>1710000000</v>
      </c>
      <c r="D50" s="47"/>
      <c r="E50" s="48">
        <f>E51</f>
        <v>84799</v>
      </c>
    </row>
    <row r="51" spans="1:5" ht="42" customHeight="1" thickBot="1" x14ac:dyDescent="0.3">
      <c r="A51" s="45" t="s">
        <v>69</v>
      </c>
      <c r="B51" s="56" t="s">
        <v>95</v>
      </c>
      <c r="C51" s="44">
        <v>1710003330</v>
      </c>
      <c r="D51" s="44"/>
      <c r="E51" s="42">
        <f>E52</f>
        <v>84799</v>
      </c>
    </row>
    <row r="52" spans="1:5" ht="42" customHeight="1" thickBot="1" x14ac:dyDescent="0.3">
      <c r="A52" s="129" t="s">
        <v>60</v>
      </c>
      <c r="B52" s="130" t="s">
        <v>95</v>
      </c>
      <c r="C52" s="124">
        <v>1710003330</v>
      </c>
      <c r="D52" s="124">
        <v>200</v>
      </c>
      <c r="E52" s="125">
        <v>84799</v>
      </c>
    </row>
    <row r="53" spans="1:5" ht="41.25" customHeight="1" thickBot="1" x14ac:dyDescent="0.3">
      <c r="A53" s="45" t="s">
        <v>68</v>
      </c>
      <c r="B53" s="56" t="s">
        <v>95</v>
      </c>
      <c r="C53" s="44">
        <v>9900003330</v>
      </c>
      <c r="D53" s="44"/>
      <c r="E53" s="42">
        <f>E54</f>
        <v>0</v>
      </c>
    </row>
    <row r="54" spans="1:5" ht="41.25" customHeight="1" thickBot="1" x14ac:dyDescent="0.3">
      <c r="A54" s="129" t="s">
        <v>60</v>
      </c>
      <c r="B54" s="130" t="s">
        <v>95</v>
      </c>
      <c r="C54" s="124">
        <v>9900003330</v>
      </c>
      <c r="D54" s="131">
        <v>200</v>
      </c>
      <c r="E54" s="132"/>
    </row>
    <row r="55" spans="1:5" ht="42" customHeight="1" x14ac:dyDescent="0.25">
      <c r="A55" s="59" t="s">
        <v>70</v>
      </c>
      <c r="B55" s="60" t="s">
        <v>94</v>
      </c>
      <c r="C55" s="61"/>
      <c r="D55" s="62"/>
      <c r="E55" s="63">
        <f>E56</f>
        <v>582967</v>
      </c>
    </row>
    <row r="56" spans="1:5" ht="180.75" customHeight="1" thickBot="1" x14ac:dyDescent="0.3">
      <c r="A56" s="46" t="s">
        <v>153</v>
      </c>
      <c r="B56" s="54" t="s">
        <v>94</v>
      </c>
      <c r="C56" s="47">
        <v>2110000000</v>
      </c>
      <c r="D56" s="47"/>
      <c r="E56" s="58">
        <f>E57+E60+E65+E67+E69</f>
        <v>582967</v>
      </c>
    </row>
    <row r="57" spans="1:5" ht="28.5" customHeight="1" thickBot="1" x14ac:dyDescent="0.3">
      <c r="A57" s="45" t="s">
        <v>46</v>
      </c>
      <c r="B57" s="56" t="s">
        <v>93</v>
      </c>
      <c r="C57" s="44"/>
      <c r="D57" s="44"/>
      <c r="E57" s="42">
        <f>E58</f>
        <v>0</v>
      </c>
    </row>
    <row r="58" spans="1:5" ht="40.5" customHeight="1" thickBot="1" x14ac:dyDescent="0.3">
      <c r="A58" s="10" t="s">
        <v>71</v>
      </c>
      <c r="B58" s="33" t="s">
        <v>93</v>
      </c>
      <c r="C58" s="26">
        <v>2110103610</v>
      </c>
      <c r="D58" s="26"/>
      <c r="E58" s="11">
        <f>E59</f>
        <v>0</v>
      </c>
    </row>
    <row r="59" spans="1:5" ht="27.75" customHeight="1" thickBot="1" x14ac:dyDescent="0.3">
      <c r="A59" s="10" t="s">
        <v>45</v>
      </c>
      <c r="B59" s="33" t="s">
        <v>93</v>
      </c>
      <c r="C59" s="26">
        <v>2110103610</v>
      </c>
      <c r="D59" s="26">
        <v>200</v>
      </c>
      <c r="E59" s="11"/>
    </row>
    <row r="60" spans="1:5" ht="27.75" customHeight="1" thickBot="1" x14ac:dyDescent="0.3">
      <c r="A60" s="99" t="s">
        <v>109</v>
      </c>
      <c r="B60" s="33" t="s">
        <v>108</v>
      </c>
      <c r="C60" s="26"/>
      <c r="D60" s="26"/>
      <c r="E60" s="11">
        <f>E61</f>
        <v>2000</v>
      </c>
    </row>
    <row r="61" spans="1:5" ht="37.5" customHeight="1" thickBot="1" x14ac:dyDescent="0.3">
      <c r="A61" s="99" t="s">
        <v>110</v>
      </c>
      <c r="B61" s="33" t="s">
        <v>108</v>
      </c>
      <c r="C61" s="26">
        <v>2110203560</v>
      </c>
      <c r="D61" s="26"/>
      <c r="E61" s="11">
        <f>E62+E63</f>
        <v>2000</v>
      </c>
    </row>
    <row r="62" spans="1:5" ht="27.75" customHeight="1" thickBot="1" x14ac:dyDescent="0.3">
      <c r="A62" s="99" t="s">
        <v>60</v>
      </c>
      <c r="B62" s="33" t="s">
        <v>108</v>
      </c>
      <c r="C62" s="26">
        <v>2110203560</v>
      </c>
      <c r="D62" s="26">
        <v>200</v>
      </c>
      <c r="E62" s="11">
        <v>2000</v>
      </c>
    </row>
    <row r="63" spans="1:5" ht="27.75" customHeight="1" thickBot="1" x14ac:dyDescent="0.3">
      <c r="A63" s="45" t="s">
        <v>110</v>
      </c>
      <c r="B63" s="56" t="s">
        <v>108</v>
      </c>
      <c r="C63" s="44">
        <v>2110272010</v>
      </c>
      <c r="D63" s="44"/>
      <c r="E63" s="42">
        <f>E64</f>
        <v>0</v>
      </c>
    </row>
    <row r="64" spans="1:5" ht="27.75" customHeight="1" thickBot="1" x14ac:dyDescent="0.3">
      <c r="A64" s="129" t="s">
        <v>60</v>
      </c>
      <c r="B64" s="130" t="s">
        <v>108</v>
      </c>
      <c r="C64" s="124">
        <v>2110272010</v>
      </c>
      <c r="D64" s="124">
        <v>200</v>
      </c>
      <c r="E64" s="125"/>
    </row>
    <row r="65" spans="1:5" ht="27.75" customHeight="1" thickBot="1" x14ac:dyDescent="0.3">
      <c r="A65" s="45" t="s">
        <v>110</v>
      </c>
      <c r="B65" s="56" t="s">
        <v>108</v>
      </c>
      <c r="C65" s="44">
        <v>21172470</v>
      </c>
      <c r="D65" s="44"/>
      <c r="E65" s="42">
        <f>E66</f>
        <v>0</v>
      </c>
    </row>
    <row r="66" spans="1:5" ht="45" customHeight="1" thickBot="1" x14ac:dyDescent="0.3">
      <c r="A66" s="126" t="s">
        <v>60</v>
      </c>
      <c r="B66" s="33" t="s">
        <v>108</v>
      </c>
      <c r="C66" s="124">
        <v>21172470</v>
      </c>
      <c r="D66" s="26">
        <v>200</v>
      </c>
      <c r="E66" s="125"/>
    </row>
    <row r="67" spans="1:5" ht="45" customHeight="1" thickBot="1" x14ac:dyDescent="0.3">
      <c r="A67" s="45" t="s">
        <v>110</v>
      </c>
      <c r="B67" s="56" t="s">
        <v>108</v>
      </c>
      <c r="C67" s="44" t="s">
        <v>145</v>
      </c>
      <c r="D67" s="44"/>
      <c r="E67" s="42">
        <f>E68</f>
        <v>0</v>
      </c>
    </row>
    <row r="68" spans="1:5" ht="45" customHeight="1" thickBot="1" x14ac:dyDescent="0.3">
      <c r="A68" s="126" t="s">
        <v>60</v>
      </c>
      <c r="B68" s="33" t="s">
        <v>108</v>
      </c>
      <c r="C68" s="124" t="s">
        <v>145</v>
      </c>
      <c r="D68" s="26">
        <v>200</v>
      </c>
      <c r="E68" s="125"/>
    </row>
    <row r="69" spans="1:5" ht="23.25" customHeight="1" thickBot="1" x14ac:dyDescent="0.3">
      <c r="A69" s="45" t="s">
        <v>48</v>
      </c>
      <c r="B69" s="56" t="s">
        <v>92</v>
      </c>
      <c r="C69" s="57"/>
      <c r="D69" s="44"/>
      <c r="E69" s="42">
        <f>E70+E72+E74</f>
        <v>580967</v>
      </c>
    </row>
    <row r="70" spans="1:5" ht="43.5" customHeight="1" thickBot="1" x14ac:dyDescent="0.3">
      <c r="A70" s="45" t="s">
        <v>72</v>
      </c>
      <c r="B70" s="56" t="s">
        <v>92</v>
      </c>
      <c r="C70" s="57"/>
      <c r="D70" s="44"/>
      <c r="E70" s="42">
        <f>E71</f>
        <v>115967</v>
      </c>
    </row>
    <row r="71" spans="1:5" ht="40.5" customHeight="1" thickBot="1" x14ac:dyDescent="0.3">
      <c r="A71" s="99" t="s">
        <v>60</v>
      </c>
      <c r="B71" s="33" t="s">
        <v>92</v>
      </c>
      <c r="C71" s="108">
        <v>2110306050</v>
      </c>
      <c r="D71" s="108">
        <v>200</v>
      </c>
      <c r="E71" s="109">
        <v>115967</v>
      </c>
    </row>
    <row r="72" spans="1:5" ht="66.75" customHeight="1" thickBot="1" x14ac:dyDescent="0.3">
      <c r="A72" s="45" t="s">
        <v>72</v>
      </c>
      <c r="B72" s="56" t="s">
        <v>92</v>
      </c>
      <c r="C72" s="44">
        <v>2110372010</v>
      </c>
      <c r="D72" s="44"/>
      <c r="E72" s="42">
        <f>E73</f>
        <v>0</v>
      </c>
    </row>
    <row r="73" spans="1:5" ht="42" customHeight="1" thickBot="1" x14ac:dyDescent="0.3">
      <c r="A73" s="103" t="s">
        <v>60</v>
      </c>
      <c r="B73" s="33" t="s">
        <v>92</v>
      </c>
      <c r="C73" s="44">
        <v>2110372010</v>
      </c>
      <c r="D73" s="26">
        <v>200</v>
      </c>
      <c r="E73" s="11"/>
    </row>
    <row r="74" spans="1:5" ht="56.25" customHeight="1" thickBot="1" x14ac:dyDescent="0.3">
      <c r="A74" s="45" t="s">
        <v>72</v>
      </c>
      <c r="B74" s="56" t="s">
        <v>92</v>
      </c>
      <c r="C74" s="44">
        <v>2110374040</v>
      </c>
      <c r="D74" s="44"/>
      <c r="E74" s="42">
        <f>E75</f>
        <v>465000</v>
      </c>
    </row>
    <row r="75" spans="1:5" ht="56.25" customHeight="1" thickBot="1" x14ac:dyDescent="0.3">
      <c r="A75" s="112" t="s">
        <v>60</v>
      </c>
      <c r="B75" s="33" t="s">
        <v>92</v>
      </c>
      <c r="C75" s="26">
        <v>2110374040</v>
      </c>
      <c r="D75" s="26">
        <v>200</v>
      </c>
      <c r="E75" s="11">
        <v>465000</v>
      </c>
    </row>
    <row r="76" spans="1:5" ht="69.75" customHeight="1" thickBot="1" x14ac:dyDescent="0.3">
      <c r="A76" s="114" t="s">
        <v>125</v>
      </c>
      <c r="B76" s="72" t="s">
        <v>124</v>
      </c>
      <c r="C76" s="65"/>
      <c r="D76" s="65"/>
      <c r="E76" s="73">
        <f>E77</f>
        <v>61940</v>
      </c>
    </row>
    <row r="77" spans="1:5" ht="42" customHeight="1" thickBot="1" x14ac:dyDescent="0.3">
      <c r="A77" s="115" t="s">
        <v>126</v>
      </c>
      <c r="B77" s="56" t="s">
        <v>124</v>
      </c>
      <c r="C77" s="44">
        <v>99000000</v>
      </c>
      <c r="D77" s="44"/>
      <c r="E77" s="42">
        <f>E78</f>
        <v>61940</v>
      </c>
    </row>
    <row r="78" spans="1:5" ht="41.25" customHeight="1" thickBot="1" x14ac:dyDescent="0.3">
      <c r="A78" s="113" t="s">
        <v>127</v>
      </c>
      <c r="B78" s="33" t="s">
        <v>128</v>
      </c>
      <c r="C78" s="26">
        <v>9900074000</v>
      </c>
      <c r="D78" s="26">
        <v>540</v>
      </c>
      <c r="E78" s="11">
        <v>61940</v>
      </c>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view="pageBreakPreview" topLeftCell="A13" zoomScaleNormal="100" zoomScaleSheetLayoutView="100" workbookViewId="0">
      <selection activeCell="A16" sqref="A16"/>
    </sheetView>
  </sheetViews>
  <sheetFormatPr defaultRowHeight="15" x14ac:dyDescent="0.25"/>
  <cols>
    <col min="1" max="1" width="63.5703125" customWidth="1"/>
    <col min="2" max="2" width="14.42578125" customWidth="1"/>
    <col min="4" max="4" width="15" customWidth="1"/>
  </cols>
  <sheetData>
    <row r="1" spans="1:4" ht="15.75" x14ac:dyDescent="0.25">
      <c r="A1" s="1"/>
      <c r="D1" s="1" t="s">
        <v>79</v>
      </c>
    </row>
    <row r="2" spans="1:4" ht="15.75" x14ac:dyDescent="0.25">
      <c r="A2" s="1"/>
      <c r="D2" s="1" t="s">
        <v>1</v>
      </c>
    </row>
    <row r="3" spans="1:4" ht="15.75" x14ac:dyDescent="0.25">
      <c r="A3" s="1"/>
      <c r="D3" s="1" t="s">
        <v>159</v>
      </c>
    </row>
    <row r="4" spans="1:4" ht="15.75" x14ac:dyDescent="0.25">
      <c r="A4" s="1"/>
      <c r="D4" s="1" t="s">
        <v>49</v>
      </c>
    </row>
    <row r="5" spans="1:4" ht="15.75" x14ac:dyDescent="0.25">
      <c r="A5" s="1"/>
      <c r="D5" s="1" t="s">
        <v>50</v>
      </c>
    </row>
    <row r="6" spans="1:4" ht="15.75" x14ac:dyDescent="0.25">
      <c r="A6" s="20"/>
      <c r="D6" s="1" t="s">
        <v>160</v>
      </c>
    </row>
    <row r="7" spans="1:4" ht="17.25" x14ac:dyDescent="0.3">
      <c r="A7" s="21"/>
      <c r="D7" s="1" t="s">
        <v>136</v>
      </c>
    </row>
    <row r="8" spans="1:4" ht="15.75" x14ac:dyDescent="0.25">
      <c r="A8" s="3"/>
    </row>
    <row r="9" spans="1:4" ht="134.25" customHeight="1" x14ac:dyDescent="0.25">
      <c r="A9" s="155" t="s">
        <v>161</v>
      </c>
      <c r="B9" s="155"/>
      <c r="C9" s="155"/>
      <c r="D9" s="155"/>
    </row>
    <row r="10" spans="1:4" ht="16.5" thickBot="1" x14ac:dyDescent="0.3">
      <c r="A10" s="1"/>
      <c r="D10" s="23" t="s">
        <v>52</v>
      </c>
    </row>
    <row r="11" spans="1:4" ht="32.25" customHeight="1" thickBot="1" x14ac:dyDescent="0.3">
      <c r="A11" s="24" t="s">
        <v>43</v>
      </c>
      <c r="B11" s="25" t="s">
        <v>54</v>
      </c>
      <c r="C11" s="25" t="s">
        <v>55</v>
      </c>
      <c r="D11" s="25" t="s">
        <v>4</v>
      </c>
    </row>
    <row r="12" spans="1:4" ht="19.5" thickBot="1" x14ac:dyDescent="0.3">
      <c r="A12" s="12" t="s">
        <v>5</v>
      </c>
      <c r="B12" s="26"/>
      <c r="C12" s="26"/>
      <c r="D12" s="9">
        <f>D13+D16+D21+D38</f>
        <v>2176753</v>
      </c>
    </row>
    <row r="13" spans="1:4" ht="96" customHeight="1" thickBot="1" x14ac:dyDescent="0.3">
      <c r="A13" s="46" t="s">
        <v>162</v>
      </c>
      <c r="B13" s="47">
        <v>1710000000</v>
      </c>
      <c r="C13" s="47"/>
      <c r="D13" s="48">
        <f>D14</f>
        <v>84799</v>
      </c>
    </row>
    <row r="14" spans="1:4" ht="25.5" customHeight="1" thickBot="1" x14ac:dyDescent="0.3">
      <c r="A14" s="45" t="s">
        <v>69</v>
      </c>
      <c r="B14" s="44">
        <v>1710103330</v>
      </c>
      <c r="C14" s="44"/>
      <c r="D14" s="42">
        <f>D15</f>
        <v>84799</v>
      </c>
    </row>
    <row r="15" spans="1:4" ht="42" customHeight="1" thickBot="1" x14ac:dyDescent="0.3">
      <c r="A15" s="10" t="s">
        <v>60</v>
      </c>
      <c r="B15" s="26">
        <v>1710103330</v>
      </c>
      <c r="C15" s="26">
        <v>200</v>
      </c>
      <c r="D15" s="11">
        <v>84799</v>
      </c>
    </row>
    <row r="16" spans="1:4" ht="89.25" customHeight="1" thickBot="1" x14ac:dyDescent="0.3">
      <c r="A16" s="169" t="s">
        <v>165</v>
      </c>
      <c r="B16" s="47">
        <v>2010000000</v>
      </c>
      <c r="C16" s="47"/>
      <c r="D16" s="48">
        <f>D17+D19</f>
        <v>35000</v>
      </c>
    </row>
    <row r="17" spans="1:4" ht="17.25" customHeight="1" thickBot="1" x14ac:dyDescent="0.3">
      <c r="A17" s="111" t="s">
        <v>118</v>
      </c>
      <c r="B17" s="44">
        <v>2010174040</v>
      </c>
      <c r="C17" s="44"/>
      <c r="D17" s="42">
        <f>D18</f>
        <v>35000</v>
      </c>
    </row>
    <row r="18" spans="1:4" ht="42" customHeight="1" thickBot="1" x14ac:dyDescent="0.3">
      <c r="A18" s="103" t="s">
        <v>60</v>
      </c>
      <c r="B18" s="26">
        <v>2010174040</v>
      </c>
      <c r="C18" s="26">
        <v>200</v>
      </c>
      <c r="D18" s="11">
        <v>35000</v>
      </c>
    </row>
    <row r="19" spans="1:4" ht="21.75" customHeight="1" thickBot="1" x14ac:dyDescent="0.3">
      <c r="A19" s="111" t="s">
        <v>118</v>
      </c>
      <c r="B19" s="44">
        <v>2010103150</v>
      </c>
      <c r="C19" s="44"/>
      <c r="D19" s="42">
        <f>D20</f>
        <v>0</v>
      </c>
    </row>
    <row r="20" spans="1:4" ht="42" customHeight="1" thickBot="1" x14ac:dyDescent="0.3">
      <c r="A20" s="122" t="s">
        <v>60</v>
      </c>
      <c r="B20" s="26">
        <v>2010103150</v>
      </c>
      <c r="C20" s="26">
        <v>200</v>
      </c>
      <c r="D20" s="11"/>
    </row>
    <row r="21" spans="1:4" ht="94.5" customHeight="1" thickBot="1" x14ac:dyDescent="0.3">
      <c r="A21" s="46" t="s">
        <v>163</v>
      </c>
      <c r="B21" s="47">
        <v>2110000000</v>
      </c>
      <c r="C21" s="47"/>
      <c r="D21" s="48">
        <f>D22+D24+D26+D28+D30+D32+D34+D36</f>
        <v>582967</v>
      </c>
    </row>
    <row r="22" spans="1:4" ht="20.25" customHeight="1" thickBot="1" x14ac:dyDescent="0.3">
      <c r="A22" s="46" t="s">
        <v>46</v>
      </c>
      <c r="B22" s="47">
        <v>2110103610</v>
      </c>
      <c r="C22" s="47"/>
      <c r="D22" s="48">
        <f>D23</f>
        <v>0</v>
      </c>
    </row>
    <row r="23" spans="1:4" ht="27" customHeight="1" thickBot="1" x14ac:dyDescent="0.3">
      <c r="A23" s="129" t="s">
        <v>147</v>
      </c>
      <c r="B23" s="124">
        <v>2110103610</v>
      </c>
      <c r="C23" s="124">
        <v>200</v>
      </c>
      <c r="D23" s="125"/>
    </row>
    <row r="24" spans="1:4" ht="21.75" customHeight="1" thickBot="1" x14ac:dyDescent="0.3">
      <c r="A24" s="46" t="s">
        <v>109</v>
      </c>
      <c r="B24" s="47">
        <v>2110272010</v>
      </c>
      <c r="C24" s="47"/>
      <c r="D24" s="42">
        <f>D25</f>
        <v>0</v>
      </c>
    </row>
    <row r="25" spans="1:4" ht="38.25" customHeight="1" thickBot="1" x14ac:dyDescent="0.3">
      <c r="A25" s="122" t="s">
        <v>60</v>
      </c>
      <c r="B25" s="108">
        <v>2110272010</v>
      </c>
      <c r="C25" s="108">
        <v>200</v>
      </c>
      <c r="D25" s="125"/>
    </row>
    <row r="26" spans="1:4" ht="22.5" customHeight="1" thickBot="1" x14ac:dyDescent="0.3">
      <c r="A26" s="46" t="s">
        <v>109</v>
      </c>
      <c r="B26" s="47">
        <v>2110203560</v>
      </c>
      <c r="C26" s="47"/>
      <c r="D26" s="48">
        <f>D27</f>
        <v>2000</v>
      </c>
    </row>
    <row r="27" spans="1:4" ht="43.5" customHeight="1" thickBot="1" x14ac:dyDescent="0.3">
      <c r="A27" s="100" t="s">
        <v>60</v>
      </c>
      <c r="B27" s="108">
        <v>2110203560</v>
      </c>
      <c r="C27" s="108">
        <v>200</v>
      </c>
      <c r="D27" s="109">
        <v>2000</v>
      </c>
    </row>
    <row r="28" spans="1:4" ht="23.25" customHeight="1" thickBot="1" x14ac:dyDescent="0.3">
      <c r="A28" s="46" t="s">
        <v>109</v>
      </c>
      <c r="B28" s="47">
        <v>21172470</v>
      </c>
      <c r="C28" s="47"/>
      <c r="D28" s="42">
        <f>D29</f>
        <v>0</v>
      </c>
    </row>
    <row r="29" spans="1:4" ht="43.5" customHeight="1" thickBot="1" x14ac:dyDescent="0.3">
      <c r="A29" s="128" t="s">
        <v>60</v>
      </c>
      <c r="B29" s="108">
        <v>21172470</v>
      </c>
      <c r="C29" s="108">
        <v>200</v>
      </c>
      <c r="D29" s="109"/>
    </row>
    <row r="30" spans="1:4" ht="24.75" customHeight="1" thickBot="1" x14ac:dyDescent="0.3">
      <c r="A30" s="46" t="s">
        <v>109</v>
      </c>
      <c r="B30" s="44" t="s">
        <v>145</v>
      </c>
      <c r="C30" s="44"/>
      <c r="D30" s="42">
        <f>D31</f>
        <v>0</v>
      </c>
    </row>
    <row r="31" spans="1:4" ht="43.5" customHeight="1" thickBot="1" x14ac:dyDescent="0.3">
      <c r="A31" s="128" t="s">
        <v>60</v>
      </c>
      <c r="B31" s="124" t="s">
        <v>145</v>
      </c>
      <c r="C31" s="124">
        <v>200</v>
      </c>
      <c r="D31" s="109"/>
    </row>
    <row r="32" spans="1:4" ht="40.5" customHeight="1" thickBot="1" x14ac:dyDescent="0.3">
      <c r="A32" s="45" t="s">
        <v>72</v>
      </c>
      <c r="B32" s="44">
        <v>2110306050</v>
      </c>
      <c r="C32" s="44"/>
      <c r="D32" s="42">
        <f>D33</f>
        <v>115967</v>
      </c>
    </row>
    <row r="33" spans="1:4" ht="36" customHeight="1" thickBot="1" x14ac:dyDescent="0.3">
      <c r="A33" s="10" t="s">
        <v>60</v>
      </c>
      <c r="B33" s="26">
        <v>2110306050</v>
      </c>
      <c r="C33" s="26">
        <v>200</v>
      </c>
      <c r="D33" s="11">
        <v>115967</v>
      </c>
    </row>
    <row r="34" spans="1:4" ht="36" customHeight="1" thickBot="1" x14ac:dyDescent="0.3">
      <c r="A34" s="45" t="s">
        <v>72</v>
      </c>
      <c r="B34" s="47">
        <v>2110372010</v>
      </c>
      <c r="C34" s="47"/>
      <c r="D34" s="48">
        <f>D35</f>
        <v>0</v>
      </c>
    </row>
    <row r="35" spans="1:4" ht="36" customHeight="1" thickBot="1" x14ac:dyDescent="0.3">
      <c r="A35" s="129" t="s">
        <v>60</v>
      </c>
      <c r="B35" s="124">
        <v>2110372010</v>
      </c>
      <c r="C35" s="124">
        <v>200</v>
      </c>
      <c r="D35" s="125"/>
    </row>
    <row r="36" spans="1:4" ht="25.5" customHeight="1" thickBot="1" x14ac:dyDescent="0.3">
      <c r="A36" s="45" t="s">
        <v>72</v>
      </c>
      <c r="B36" s="44">
        <v>2110374040</v>
      </c>
      <c r="C36" s="44"/>
      <c r="D36" s="42">
        <f>D37</f>
        <v>465000</v>
      </c>
    </row>
    <row r="37" spans="1:4" ht="37.5" customHeight="1" thickBot="1" x14ac:dyDescent="0.3">
      <c r="A37" s="103" t="s">
        <v>60</v>
      </c>
      <c r="B37" s="26">
        <v>2110374040</v>
      </c>
      <c r="C37" s="26">
        <v>200</v>
      </c>
      <c r="D37" s="11">
        <v>465000</v>
      </c>
    </row>
    <row r="38" spans="1:4" ht="24.75" customHeight="1" thickBot="1" x14ac:dyDescent="0.3">
      <c r="A38" s="46" t="s">
        <v>47</v>
      </c>
      <c r="B38" s="47">
        <v>9900000000</v>
      </c>
      <c r="C38" s="47"/>
      <c r="D38" s="48">
        <f>D39+D41+D45+D47+D49+D51+D53+D56</f>
        <v>1473987</v>
      </c>
    </row>
    <row r="39" spans="1:4" ht="22.5" customHeight="1" thickBot="1" x14ac:dyDescent="0.3">
      <c r="A39" s="45" t="s">
        <v>58</v>
      </c>
      <c r="B39" s="44">
        <v>9900002030</v>
      </c>
      <c r="C39" s="44"/>
      <c r="D39" s="42">
        <f>D40</f>
        <v>522835</v>
      </c>
    </row>
    <row r="40" spans="1:4" ht="64.5" customHeight="1" thickBot="1" x14ac:dyDescent="0.3">
      <c r="A40" s="10" t="s">
        <v>59</v>
      </c>
      <c r="B40" s="26">
        <v>9900002030</v>
      </c>
      <c r="C40" s="26">
        <v>100</v>
      </c>
      <c r="D40" s="11">
        <v>522835</v>
      </c>
    </row>
    <row r="41" spans="1:4" ht="24" customHeight="1" thickBot="1" x14ac:dyDescent="0.3">
      <c r="A41" s="45" t="s">
        <v>44</v>
      </c>
      <c r="B41" s="44">
        <v>9900002040</v>
      </c>
      <c r="C41" s="44"/>
      <c r="D41" s="42">
        <f>D42+D43+D44</f>
        <v>770625</v>
      </c>
    </row>
    <row r="42" spans="1:4" ht="63" customHeight="1" thickBot="1" x14ac:dyDescent="0.3">
      <c r="A42" s="10" t="s">
        <v>59</v>
      </c>
      <c r="B42" s="26">
        <v>9900002040</v>
      </c>
      <c r="C42" s="26">
        <v>100</v>
      </c>
      <c r="D42" s="11">
        <v>535942</v>
      </c>
    </row>
    <row r="43" spans="1:4" ht="44.25" customHeight="1" thickBot="1" x14ac:dyDescent="0.3">
      <c r="A43" s="10" t="s">
        <v>60</v>
      </c>
      <c r="B43" s="26">
        <v>9900002040</v>
      </c>
      <c r="C43" s="26">
        <v>200</v>
      </c>
      <c r="D43" s="11">
        <v>199830</v>
      </c>
    </row>
    <row r="44" spans="1:4" ht="21.75" customHeight="1" thickBot="1" x14ac:dyDescent="0.3">
      <c r="A44" s="10" t="s">
        <v>45</v>
      </c>
      <c r="B44" s="26">
        <v>9900002040</v>
      </c>
      <c r="C44" s="26">
        <v>800</v>
      </c>
      <c r="D44" s="11">
        <v>34853</v>
      </c>
    </row>
    <row r="45" spans="1:4" ht="41.25" customHeight="1" thickBot="1" x14ac:dyDescent="0.3">
      <c r="A45" s="43" t="s">
        <v>152</v>
      </c>
      <c r="B45" s="44">
        <v>990002350</v>
      </c>
      <c r="C45" s="44"/>
      <c r="D45" s="42">
        <f>D46</f>
        <v>0</v>
      </c>
    </row>
    <row r="46" spans="1:4" ht="43.5" customHeight="1" thickBot="1" x14ac:dyDescent="0.3">
      <c r="A46" s="28" t="s">
        <v>152</v>
      </c>
      <c r="B46" s="124">
        <v>990002350</v>
      </c>
      <c r="C46" s="26">
        <v>831</v>
      </c>
      <c r="D46" s="11"/>
    </row>
    <row r="47" spans="1:4" ht="24" customHeight="1" thickBot="1" x14ac:dyDescent="0.3">
      <c r="A47" s="45" t="s">
        <v>67</v>
      </c>
      <c r="B47" s="44">
        <v>9900003480</v>
      </c>
      <c r="C47" s="44"/>
      <c r="D47" s="42">
        <f>D48</f>
        <v>48387</v>
      </c>
    </row>
    <row r="48" spans="1:4" ht="21.75" customHeight="1" thickBot="1" x14ac:dyDescent="0.3">
      <c r="A48" s="10" t="s">
        <v>45</v>
      </c>
      <c r="B48" s="26">
        <v>9900003480</v>
      </c>
      <c r="C48" s="26">
        <v>800</v>
      </c>
      <c r="D48" s="11">
        <v>48387</v>
      </c>
    </row>
    <row r="49" spans="1:4" ht="21.75" customHeight="1" thickBot="1" x14ac:dyDescent="0.3">
      <c r="A49" s="45" t="s">
        <v>69</v>
      </c>
      <c r="B49" s="44">
        <v>9900003330</v>
      </c>
      <c r="C49" s="44"/>
      <c r="D49" s="42">
        <f>D50</f>
        <v>0</v>
      </c>
    </row>
    <row r="50" spans="1:4" ht="21.75" customHeight="1" thickBot="1" x14ac:dyDescent="0.3">
      <c r="A50" s="128" t="s">
        <v>60</v>
      </c>
      <c r="B50" s="124">
        <v>9900003330</v>
      </c>
      <c r="C50" s="26">
        <v>200</v>
      </c>
      <c r="D50" s="11"/>
    </row>
    <row r="51" spans="1:4" ht="26.25" customHeight="1" thickBot="1" x14ac:dyDescent="0.3">
      <c r="A51" s="43" t="s">
        <v>62</v>
      </c>
      <c r="B51" s="44">
        <v>9900007500</v>
      </c>
      <c r="C51" s="53"/>
      <c r="D51" s="42">
        <f>D52</f>
        <v>0</v>
      </c>
    </row>
    <row r="52" spans="1:4" ht="26.25" customHeight="1" thickBot="1" x14ac:dyDescent="0.3">
      <c r="A52" s="28" t="s">
        <v>45</v>
      </c>
      <c r="B52" s="26">
        <v>990000750</v>
      </c>
      <c r="C52" s="26">
        <v>800</v>
      </c>
      <c r="D52" s="11"/>
    </row>
    <row r="53" spans="1:4" ht="41.25" customHeight="1" thickBot="1" x14ac:dyDescent="0.3">
      <c r="A53" s="43" t="s">
        <v>65</v>
      </c>
      <c r="B53" s="44">
        <v>9900051180</v>
      </c>
      <c r="C53" s="44"/>
      <c r="D53" s="42">
        <f>D54+D55</f>
        <v>70200</v>
      </c>
    </row>
    <row r="54" spans="1:4" ht="61.5" customHeight="1" thickBot="1" x14ac:dyDescent="0.3">
      <c r="A54" s="28" t="s">
        <v>59</v>
      </c>
      <c r="B54" s="26">
        <v>9900051180</v>
      </c>
      <c r="C54" s="26">
        <v>100</v>
      </c>
      <c r="D54" s="11">
        <v>66300</v>
      </c>
    </row>
    <row r="55" spans="1:4" ht="42.75" customHeight="1" thickBot="1" x14ac:dyDescent="0.3">
      <c r="A55" s="133" t="s">
        <v>60</v>
      </c>
      <c r="B55" s="26">
        <v>9900051180</v>
      </c>
      <c r="C55" s="26">
        <v>200</v>
      </c>
      <c r="D55" s="11">
        <v>3900</v>
      </c>
    </row>
    <row r="56" spans="1:4" ht="28.5" customHeight="1" thickBot="1" x14ac:dyDescent="0.3">
      <c r="A56" s="115" t="s">
        <v>126</v>
      </c>
      <c r="B56" s="26">
        <v>9900074000</v>
      </c>
      <c r="C56" s="26"/>
      <c r="D56" s="11">
        <f>D58</f>
        <v>61940</v>
      </c>
    </row>
    <row r="57" spans="1:4" ht="28.5" customHeight="1" thickBot="1" x14ac:dyDescent="0.3">
      <c r="A57" s="113" t="s">
        <v>127</v>
      </c>
      <c r="B57" s="26">
        <v>9900074000</v>
      </c>
      <c r="C57" s="26">
        <v>540</v>
      </c>
      <c r="D57" s="11">
        <f>D58</f>
        <v>61940</v>
      </c>
    </row>
    <row r="58" spans="1:4" ht="22.5" customHeight="1" thickBot="1" x14ac:dyDescent="0.3">
      <c r="A58" s="113" t="s">
        <v>127</v>
      </c>
      <c r="B58" s="26">
        <v>9900074000</v>
      </c>
      <c r="C58" s="26">
        <v>540</v>
      </c>
      <c r="D58" s="11">
        <v>61940</v>
      </c>
    </row>
  </sheetData>
  <mergeCells count="1">
    <mergeCell ref="A9:D9"/>
  </mergeCells>
  <pageMargins left="0.7" right="0.7" top="0.75" bottom="0.75" header="0.3" footer="0.3"/>
  <pageSetup paperSize="9" scale="85" fitToHeight="0" orientation="portrait" horizontalDpi="180" verticalDpi="180"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opLeftCell="A7" workbookViewId="0">
      <selection activeCell="B23" sqref="B23"/>
    </sheetView>
  </sheetViews>
  <sheetFormatPr defaultRowHeight="15" x14ac:dyDescent="0.25"/>
  <cols>
    <col min="1" max="1" width="39.7109375" customWidth="1"/>
    <col min="2" max="2" width="12.42578125" customWidth="1"/>
    <col min="3" max="5" width="17.140625" customWidth="1"/>
  </cols>
  <sheetData>
    <row r="1" spans="1:5" ht="15.75" x14ac:dyDescent="0.25">
      <c r="A1" s="1"/>
      <c r="E1" s="1" t="s">
        <v>76</v>
      </c>
    </row>
    <row r="2" spans="1:5" ht="15.75" x14ac:dyDescent="0.25">
      <c r="A2" s="1"/>
      <c r="E2" s="1" t="s">
        <v>1</v>
      </c>
    </row>
    <row r="3" spans="1:5" ht="15.75" x14ac:dyDescent="0.25">
      <c r="A3" s="1"/>
      <c r="E3" s="1" t="s">
        <v>159</v>
      </c>
    </row>
    <row r="4" spans="1:5" ht="15.75" x14ac:dyDescent="0.25">
      <c r="A4" s="1"/>
      <c r="E4" s="1" t="s">
        <v>49</v>
      </c>
    </row>
    <row r="5" spans="1:5" ht="15.75" x14ac:dyDescent="0.25">
      <c r="A5" s="1"/>
      <c r="E5" s="1" t="s">
        <v>50</v>
      </c>
    </row>
    <row r="6" spans="1:5" ht="15.75" x14ac:dyDescent="0.25">
      <c r="A6" s="20"/>
      <c r="E6" s="1" t="s">
        <v>160</v>
      </c>
    </row>
    <row r="7" spans="1:5" ht="15.75" x14ac:dyDescent="0.25">
      <c r="A7" s="36"/>
      <c r="E7" s="1" t="s">
        <v>136</v>
      </c>
    </row>
    <row r="8" spans="1:5" ht="15.75" customHeight="1" x14ac:dyDescent="0.25">
      <c r="A8" s="140" t="s">
        <v>164</v>
      </c>
      <c r="B8" s="140"/>
      <c r="C8" s="140"/>
      <c r="D8" s="140"/>
      <c r="E8" s="140"/>
    </row>
    <row r="9" spans="1:5" ht="15.75" customHeight="1" x14ac:dyDescent="0.25">
      <c r="A9" s="140"/>
      <c r="B9" s="140"/>
      <c r="C9" s="140"/>
      <c r="D9" s="140"/>
      <c r="E9" s="140"/>
    </row>
    <row r="10" spans="1:5" ht="15.75" customHeight="1" x14ac:dyDescent="0.25">
      <c r="A10" s="140"/>
      <c r="B10" s="140"/>
      <c r="C10" s="140"/>
      <c r="D10" s="140"/>
      <c r="E10" s="140"/>
    </row>
    <row r="11" spans="1:5" ht="16.5" thickBot="1" x14ac:dyDescent="0.3">
      <c r="A11" s="1"/>
      <c r="E11" s="1" t="s">
        <v>78</v>
      </c>
    </row>
    <row r="12" spans="1:5" ht="15.75" customHeight="1" x14ac:dyDescent="0.25">
      <c r="A12" s="34"/>
      <c r="B12" s="37"/>
      <c r="C12" s="37"/>
      <c r="D12" s="37"/>
      <c r="E12" s="37"/>
    </row>
    <row r="13" spans="1:5" ht="15.75" customHeight="1" thickBot="1" x14ac:dyDescent="0.3">
      <c r="A13" s="35" t="s">
        <v>43</v>
      </c>
      <c r="B13" s="26" t="s">
        <v>77</v>
      </c>
      <c r="C13" s="26" t="s">
        <v>80</v>
      </c>
      <c r="D13" s="26" t="s">
        <v>55</v>
      </c>
      <c r="E13" s="26" t="s">
        <v>4</v>
      </c>
    </row>
    <row r="14" spans="1:5" ht="19.5" thickBot="1" x14ac:dyDescent="0.3">
      <c r="A14" s="12" t="s">
        <v>81</v>
      </c>
      <c r="B14" s="26"/>
      <c r="C14" s="26"/>
      <c r="D14" s="26"/>
      <c r="E14" s="9">
        <f>E15+E18+E23+E36+E45+E54</f>
        <v>2176753</v>
      </c>
    </row>
    <row r="15" spans="1:5" ht="150.75" thickBot="1" x14ac:dyDescent="0.3">
      <c r="A15" s="46" t="s">
        <v>167</v>
      </c>
      <c r="B15" s="47">
        <v>791</v>
      </c>
      <c r="C15" s="47">
        <v>1710000000</v>
      </c>
      <c r="D15" s="52"/>
      <c r="E15" s="48">
        <f>E16</f>
        <v>84799</v>
      </c>
    </row>
    <row r="16" spans="1:5" ht="41.25" customHeight="1" thickBot="1" x14ac:dyDescent="0.3">
      <c r="A16" s="45" t="s">
        <v>69</v>
      </c>
      <c r="B16" s="44">
        <v>791</v>
      </c>
      <c r="C16" s="44">
        <v>1710003330</v>
      </c>
      <c r="D16" s="44"/>
      <c r="E16" s="42">
        <f>E17</f>
        <v>84799</v>
      </c>
    </row>
    <row r="17" spans="1:5" ht="41.25" customHeight="1" thickBot="1" x14ac:dyDescent="0.3">
      <c r="A17" s="10" t="s">
        <v>60</v>
      </c>
      <c r="B17" s="26">
        <v>791</v>
      </c>
      <c r="C17" s="26">
        <v>1710003330</v>
      </c>
      <c r="D17" s="26">
        <v>200</v>
      </c>
      <c r="E17" s="11">
        <v>84799</v>
      </c>
    </row>
    <row r="18" spans="1:5" ht="156.75" customHeight="1" thickBot="1" x14ac:dyDescent="0.3">
      <c r="A18" s="168" t="s">
        <v>165</v>
      </c>
      <c r="B18" s="50">
        <v>791</v>
      </c>
      <c r="C18" s="50"/>
      <c r="D18" s="50"/>
      <c r="E18" s="51">
        <f>E19+E22</f>
        <v>35000</v>
      </c>
    </row>
    <row r="19" spans="1:5" ht="23.25" customHeight="1" thickBot="1" x14ac:dyDescent="0.35">
      <c r="A19" s="116" t="s">
        <v>118</v>
      </c>
      <c r="B19" s="44">
        <v>791</v>
      </c>
      <c r="C19" s="44">
        <v>2010000000</v>
      </c>
      <c r="D19" s="44"/>
      <c r="E19" s="42">
        <f>E20</f>
        <v>35000</v>
      </c>
    </row>
    <row r="20" spans="1:5" ht="41.25" customHeight="1" thickBot="1" x14ac:dyDescent="0.3">
      <c r="A20" s="103" t="s">
        <v>60</v>
      </c>
      <c r="B20" s="26">
        <v>791</v>
      </c>
      <c r="C20" s="26">
        <v>2010174040</v>
      </c>
      <c r="D20" s="26">
        <v>200</v>
      </c>
      <c r="E20" s="11">
        <v>35000</v>
      </c>
    </row>
    <row r="21" spans="1:5" ht="18.75" customHeight="1" thickBot="1" x14ac:dyDescent="0.35">
      <c r="A21" s="116" t="s">
        <v>118</v>
      </c>
      <c r="B21" s="44">
        <v>791</v>
      </c>
      <c r="C21" s="44">
        <v>2010000000</v>
      </c>
      <c r="D21" s="44"/>
      <c r="E21" s="42">
        <f>E22</f>
        <v>0</v>
      </c>
    </row>
    <row r="22" spans="1:5" ht="41.25" customHeight="1" thickBot="1" x14ac:dyDescent="0.3">
      <c r="A22" s="122" t="s">
        <v>60</v>
      </c>
      <c r="B22" s="26">
        <v>791</v>
      </c>
      <c r="C22" s="26">
        <v>2010103150</v>
      </c>
      <c r="D22" s="26">
        <v>200</v>
      </c>
      <c r="E22" s="11"/>
    </row>
    <row r="23" spans="1:5" ht="155.25" customHeight="1" thickBot="1" x14ac:dyDescent="0.3">
      <c r="A23" s="46" t="s">
        <v>168</v>
      </c>
      <c r="B23" s="47">
        <v>791</v>
      </c>
      <c r="C23" s="47">
        <v>2110000000</v>
      </c>
      <c r="D23" s="47"/>
      <c r="E23" s="48">
        <f>E24+E26+E28+E30+E32+E34</f>
        <v>582967</v>
      </c>
    </row>
    <row r="24" spans="1:5" ht="21.75" customHeight="1" thickBot="1" x14ac:dyDescent="0.3">
      <c r="A24" s="46" t="s">
        <v>46</v>
      </c>
      <c r="B24" s="47">
        <v>791</v>
      </c>
      <c r="C24" s="47">
        <v>21103610</v>
      </c>
      <c r="D24" s="47"/>
      <c r="E24" s="48">
        <f>E25</f>
        <v>0</v>
      </c>
    </row>
    <row r="25" spans="1:5" ht="42" customHeight="1" thickBot="1" x14ac:dyDescent="0.3">
      <c r="A25" s="129" t="s">
        <v>147</v>
      </c>
      <c r="B25" s="124">
        <v>791</v>
      </c>
      <c r="C25" s="124">
        <v>21103610</v>
      </c>
      <c r="D25" s="124">
        <v>200</v>
      </c>
      <c r="E25" s="125"/>
    </row>
    <row r="26" spans="1:5" ht="24" customHeight="1" thickBot="1" x14ac:dyDescent="0.3">
      <c r="A26" s="46" t="s">
        <v>109</v>
      </c>
      <c r="B26" s="47">
        <v>791</v>
      </c>
      <c r="C26" s="47">
        <v>2110103560</v>
      </c>
      <c r="D26" s="47"/>
      <c r="E26" s="48">
        <f>E27</f>
        <v>2000</v>
      </c>
    </row>
    <row r="27" spans="1:5" ht="48.75" customHeight="1" thickBot="1" x14ac:dyDescent="0.3">
      <c r="A27" s="110" t="s">
        <v>60</v>
      </c>
      <c r="B27" s="108">
        <v>791</v>
      </c>
      <c r="C27" s="108">
        <v>2110103560</v>
      </c>
      <c r="D27" s="108">
        <v>200</v>
      </c>
      <c r="E27" s="109">
        <v>2000</v>
      </c>
    </row>
    <row r="28" spans="1:5" ht="24.75" customHeight="1" thickBot="1" x14ac:dyDescent="0.3">
      <c r="A28" s="46" t="s">
        <v>109</v>
      </c>
      <c r="B28" s="47">
        <v>791</v>
      </c>
      <c r="C28" s="47">
        <v>2110272010</v>
      </c>
      <c r="D28" s="44"/>
      <c r="E28" s="42">
        <f>E29</f>
        <v>0</v>
      </c>
    </row>
    <row r="29" spans="1:5" ht="48.75" customHeight="1" thickBot="1" x14ac:dyDescent="0.3">
      <c r="A29" s="110" t="s">
        <v>60</v>
      </c>
      <c r="B29" s="124">
        <v>791</v>
      </c>
      <c r="C29" s="124">
        <v>2110272010</v>
      </c>
      <c r="D29" s="108">
        <v>200</v>
      </c>
      <c r="E29" s="109"/>
    </row>
    <row r="30" spans="1:5" ht="59.25" customHeight="1" thickBot="1" x14ac:dyDescent="0.3">
      <c r="A30" s="45" t="s">
        <v>72</v>
      </c>
      <c r="B30" s="44">
        <v>791</v>
      </c>
      <c r="C30" s="44">
        <v>2110306050</v>
      </c>
      <c r="D30" s="44"/>
      <c r="E30" s="42">
        <f>E31</f>
        <v>115967</v>
      </c>
    </row>
    <row r="31" spans="1:5" ht="42.75" customHeight="1" thickBot="1" x14ac:dyDescent="0.3">
      <c r="A31" s="10" t="s">
        <v>60</v>
      </c>
      <c r="B31" s="26">
        <v>791</v>
      </c>
      <c r="C31" s="26">
        <v>2110306050</v>
      </c>
      <c r="D31" s="26">
        <v>200</v>
      </c>
      <c r="E31" s="11">
        <v>115967</v>
      </c>
    </row>
    <row r="32" spans="1:5" ht="56.25" customHeight="1" thickBot="1" x14ac:dyDescent="0.3">
      <c r="A32" s="45" t="s">
        <v>72</v>
      </c>
      <c r="B32" s="44">
        <v>791</v>
      </c>
      <c r="C32" s="44">
        <v>2110372010</v>
      </c>
      <c r="D32" s="44"/>
      <c r="E32" s="42">
        <f>E33</f>
        <v>0</v>
      </c>
    </row>
    <row r="33" spans="1:5" ht="41.25" customHeight="1" thickBot="1" x14ac:dyDescent="0.3">
      <c r="A33" s="117" t="s">
        <v>60</v>
      </c>
      <c r="B33" s="124">
        <v>791</v>
      </c>
      <c r="C33" s="124">
        <v>2110372010</v>
      </c>
      <c r="D33" s="124">
        <v>200</v>
      </c>
      <c r="E33" s="125"/>
    </row>
    <row r="34" spans="1:5" ht="45.75" customHeight="1" thickBot="1" x14ac:dyDescent="0.3">
      <c r="A34" s="45" t="s">
        <v>72</v>
      </c>
      <c r="B34" s="44">
        <v>791</v>
      </c>
      <c r="C34" s="44"/>
      <c r="D34" s="44"/>
      <c r="E34" s="42">
        <f>E35</f>
        <v>465000</v>
      </c>
    </row>
    <row r="35" spans="1:5" ht="40.5" customHeight="1" thickBot="1" x14ac:dyDescent="0.3">
      <c r="A35" s="103" t="s">
        <v>60</v>
      </c>
      <c r="B35" s="26">
        <v>791</v>
      </c>
      <c r="C35" s="108">
        <v>21174040</v>
      </c>
      <c r="D35" s="26">
        <v>200</v>
      </c>
      <c r="E35" s="11">
        <v>465000</v>
      </c>
    </row>
    <row r="36" spans="1:5" ht="24" customHeight="1" thickBot="1" x14ac:dyDescent="0.3">
      <c r="A36" s="46" t="s">
        <v>47</v>
      </c>
      <c r="B36" s="47">
        <v>791</v>
      </c>
      <c r="C36" s="47">
        <v>99000000</v>
      </c>
      <c r="D36" s="47"/>
      <c r="E36" s="48">
        <f>E37+E39+E47+E49+E51</f>
        <v>1412047</v>
      </c>
    </row>
    <row r="37" spans="1:5" ht="39" customHeight="1" thickBot="1" x14ac:dyDescent="0.3">
      <c r="A37" s="45" t="s">
        <v>58</v>
      </c>
      <c r="B37" s="44">
        <v>791</v>
      </c>
      <c r="C37" s="44">
        <v>9900002030</v>
      </c>
      <c r="D37" s="44"/>
      <c r="E37" s="42">
        <f>E38</f>
        <v>522835</v>
      </c>
    </row>
    <row r="38" spans="1:5" ht="94.5" thickBot="1" x14ac:dyDescent="0.3">
      <c r="A38" s="10" t="s">
        <v>59</v>
      </c>
      <c r="B38" s="26">
        <v>791</v>
      </c>
      <c r="C38" s="26">
        <v>9900002030</v>
      </c>
      <c r="D38" s="26">
        <v>100</v>
      </c>
      <c r="E38" s="11">
        <v>522835</v>
      </c>
    </row>
    <row r="39" spans="1:5" ht="19.5" thickBot="1" x14ac:dyDescent="0.3">
      <c r="A39" s="45" t="s">
        <v>44</v>
      </c>
      <c r="B39" s="44">
        <v>791</v>
      </c>
      <c r="C39" s="44">
        <v>9900002040</v>
      </c>
      <c r="D39" s="44"/>
      <c r="E39" s="42">
        <f>E40+E41+E43</f>
        <v>770625</v>
      </c>
    </row>
    <row r="40" spans="1:5" ht="94.5" thickBot="1" x14ac:dyDescent="0.3">
      <c r="A40" s="10" t="s">
        <v>59</v>
      </c>
      <c r="B40" s="26">
        <v>791</v>
      </c>
      <c r="C40" s="26">
        <v>9900002040</v>
      </c>
      <c r="D40" s="26">
        <v>100</v>
      </c>
      <c r="E40" s="11">
        <v>535942</v>
      </c>
    </row>
    <row r="41" spans="1:5" ht="21.75" customHeight="1" x14ac:dyDescent="0.25">
      <c r="A41" s="156" t="s">
        <v>60</v>
      </c>
      <c r="B41" s="158">
        <v>791</v>
      </c>
      <c r="C41" s="158">
        <v>9900002040</v>
      </c>
      <c r="D41" s="158">
        <v>200</v>
      </c>
      <c r="E41" s="160">
        <v>199830</v>
      </c>
    </row>
    <row r="42" spans="1:5" ht="15.75" thickBot="1" x14ac:dyDescent="0.3">
      <c r="A42" s="157"/>
      <c r="B42" s="159"/>
      <c r="C42" s="159"/>
      <c r="D42" s="159"/>
      <c r="E42" s="161"/>
    </row>
    <row r="43" spans="1:5" x14ac:dyDescent="0.25">
      <c r="A43" s="156" t="s">
        <v>45</v>
      </c>
      <c r="B43" s="158">
        <v>791</v>
      </c>
      <c r="C43" s="158">
        <v>9900002040</v>
      </c>
      <c r="D43" s="158">
        <v>800</v>
      </c>
      <c r="E43" s="160">
        <v>34853</v>
      </c>
    </row>
    <row r="44" spans="1:5" ht="15.75" thickBot="1" x14ac:dyDescent="0.3">
      <c r="A44" s="157"/>
      <c r="B44" s="159"/>
      <c r="C44" s="159"/>
      <c r="D44" s="159"/>
      <c r="E44" s="161"/>
    </row>
    <row r="45" spans="1:5" ht="57" thickBot="1" x14ac:dyDescent="0.3">
      <c r="A45" s="43" t="s">
        <v>152</v>
      </c>
      <c r="B45" s="44">
        <v>791</v>
      </c>
      <c r="C45" s="44">
        <v>9900092350</v>
      </c>
      <c r="D45" s="44"/>
      <c r="E45" s="42">
        <f>E46</f>
        <v>0</v>
      </c>
    </row>
    <row r="46" spans="1:5" ht="57" thickBot="1" x14ac:dyDescent="0.3">
      <c r="A46" s="28" t="s">
        <v>152</v>
      </c>
      <c r="B46" s="124">
        <v>791</v>
      </c>
      <c r="C46" s="124">
        <v>9900092350</v>
      </c>
      <c r="D46" s="124">
        <v>831</v>
      </c>
      <c r="E46" s="11"/>
    </row>
    <row r="47" spans="1:5" ht="38.25" thickBot="1" x14ac:dyDescent="0.3">
      <c r="A47" s="45" t="s">
        <v>67</v>
      </c>
      <c r="B47" s="44">
        <v>791</v>
      </c>
      <c r="C47" s="44">
        <v>9900003480</v>
      </c>
      <c r="D47" s="44"/>
      <c r="E47" s="42">
        <f>E48</f>
        <v>48387</v>
      </c>
    </row>
    <row r="48" spans="1:5" ht="19.5" thickBot="1" x14ac:dyDescent="0.3">
      <c r="A48" s="10" t="s">
        <v>45</v>
      </c>
      <c r="B48" s="26">
        <v>791</v>
      </c>
      <c r="C48" s="26">
        <v>9900003480</v>
      </c>
      <c r="D48" s="26">
        <v>800</v>
      </c>
      <c r="E48" s="11">
        <v>48387</v>
      </c>
    </row>
    <row r="49" spans="1:5" ht="38.25" thickBot="1" x14ac:dyDescent="0.3">
      <c r="A49" s="43" t="s">
        <v>62</v>
      </c>
      <c r="B49" s="44">
        <v>791</v>
      </c>
      <c r="C49" s="44">
        <v>9900007500</v>
      </c>
      <c r="D49" s="44"/>
      <c r="E49" s="42">
        <f>E50</f>
        <v>0</v>
      </c>
    </row>
    <row r="50" spans="1:5" ht="19.5" thickBot="1" x14ac:dyDescent="0.3">
      <c r="A50" s="28" t="s">
        <v>45</v>
      </c>
      <c r="B50" s="26">
        <v>791</v>
      </c>
      <c r="C50" s="26">
        <v>9900007500</v>
      </c>
      <c r="D50" s="26">
        <v>800</v>
      </c>
      <c r="E50" s="11"/>
    </row>
    <row r="51" spans="1:5" ht="75.75" thickBot="1" x14ac:dyDescent="0.3">
      <c r="A51" s="43" t="s">
        <v>65</v>
      </c>
      <c r="B51" s="44">
        <v>791</v>
      </c>
      <c r="C51" s="44">
        <v>9900051180</v>
      </c>
      <c r="D51" s="44"/>
      <c r="E51" s="42">
        <f>E52+E53</f>
        <v>70200</v>
      </c>
    </row>
    <row r="52" spans="1:5" ht="94.5" thickBot="1" x14ac:dyDescent="0.3">
      <c r="A52" s="10" t="s">
        <v>59</v>
      </c>
      <c r="B52" s="26">
        <v>791</v>
      </c>
      <c r="C52" s="26">
        <v>9900051180</v>
      </c>
      <c r="D52" s="26">
        <v>100</v>
      </c>
      <c r="E52" s="11">
        <v>66300</v>
      </c>
    </row>
    <row r="53" spans="1:5" ht="38.25" thickBot="1" x14ac:dyDescent="0.3">
      <c r="A53" s="28" t="s">
        <v>60</v>
      </c>
      <c r="B53" s="26">
        <v>791</v>
      </c>
      <c r="C53" s="26">
        <v>9900051180</v>
      </c>
      <c r="D53" s="26">
        <v>200</v>
      </c>
      <c r="E53" s="11">
        <v>3900</v>
      </c>
    </row>
    <row r="54" spans="1:5" ht="38.25" thickBot="1" x14ac:dyDescent="0.3">
      <c r="A54" s="115" t="s">
        <v>126</v>
      </c>
      <c r="B54" s="44">
        <v>791</v>
      </c>
      <c r="C54" s="44">
        <v>9900000000</v>
      </c>
      <c r="D54" s="44"/>
      <c r="E54" s="42">
        <f>E55</f>
        <v>61940</v>
      </c>
    </row>
    <row r="55" spans="1:5" ht="38.25" thickBot="1" x14ac:dyDescent="0.3">
      <c r="A55" s="113" t="s">
        <v>127</v>
      </c>
      <c r="B55" s="26">
        <v>791</v>
      </c>
      <c r="C55" s="26">
        <v>9900074000</v>
      </c>
      <c r="D55" s="26">
        <v>200</v>
      </c>
      <c r="E55" s="11">
        <v>61940</v>
      </c>
    </row>
  </sheetData>
  <mergeCells count="11">
    <mergeCell ref="A8:E10"/>
    <mergeCell ref="A43:A44"/>
    <mergeCell ref="B43:B44"/>
    <mergeCell ref="C43:C44"/>
    <mergeCell ref="D43:D44"/>
    <mergeCell ref="E43:E44"/>
    <mergeCell ref="A41:A42"/>
    <mergeCell ref="B41:B42"/>
    <mergeCell ref="C41:C42"/>
    <mergeCell ref="D41:D42"/>
    <mergeCell ref="E41:E42"/>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13" sqref="C13"/>
    </sheetView>
  </sheetViews>
  <sheetFormatPr defaultRowHeight="15" x14ac:dyDescent="0.25"/>
  <cols>
    <col min="1" max="1" width="36.28515625" customWidth="1"/>
    <col min="2" max="2" width="38.7109375" customWidth="1"/>
    <col min="3" max="3" width="17" customWidth="1"/>
  </cols>
  <sheetData>
    <row r="1" spans="1:3" ht="18.75" x14ac:dyDescent="0.3">
      <c r="A1" s="38"/>
      <c r="C1" s="1" t="s">
        <v>88</v>
      </c>
    </row>
    <row r="2" spans="1:3" ht="18.75" x14ac:dyDescent="0.3">
      <c r="A2" s="38"/>
      <c r="C2" s="1" t="s">
        <v>1</v>
      </c>
    </row>
    <row r="3" spans="1:3" ht="18.75" x14ac:dyDescent="0.3">
      <c r="A3" s="38"/>
      <c r="C3" s="1" t="s">
        <v>154</v>
      </c>
    </row>
    <row r="4" spans="1:3" ht="18.75" x14ac:dyDescent="0.3">
      <c r="A4" s="38"/>
      <c r="C4" s="1" t="s">
        <v>49</v>
      </c>
    </row>
    <row r="5" spans="1:3" ht="18.75" x14ac:dyDescent="0.3">
      <c r="A5" s="38"/>
      <c r="C5" s="1" t="s">
        <v>50</v>
      </c>
    </row>
    <row r="6" spans="1:3" ht="18.75" x14ac:dyDescent="0.3">
      <c r="A6" s="38"/>
      <c r="C6" s="1" t="s">
        <v>155</v>
      </c>
    </row>
    <row r="7" spans="1:3" ht="18.75" x14ac:dyDescent="0.3">
      <c r="A7" s="38"/>
      <c r="C7" s="1" t="s">
        <v>136</v>
      </c>
    </row>
    <row r="8" spans="1:3" ht="18.75" x14ac:dyDescent="0.3">
      <c r="A8" s="39"/>
    </row>
    <row r="9" spans="1:3" ht="113.25" customHeight="1" x14ac:dyDescent="0.3">
      <c r="A9" s="167" t="s">
        <v>156</v>
      </c>
      <c r="B9" s="167"/>
      <c r="C9" s="167"/>
    </row>
    <row r="10" spans="1:3" ht="19.5" thickBot="1" x14ac:dyDescent="0.35">
      <c r="A10" s="38"/>
      <c r="C10" s="38" t="s">
        <v>82</v>
      </c>
    </row>
    <row r="11" spans="1:3" ht="85.5" customHeight="1" thickBot="1" x14ac:dyDescent="0.3">
      <c r="A11" s="34" t="s">
        <v>87</v>
      </c>
      <c r="B11" s="40" t="s">
        <v>91</v>
      </c>
      <c r="C11" s="41" t="s">
        <v>83</v>
      </c>
    </row>
    <row r="12" spans="1:3" ht="41.25" customHeight="1" thickBot="1" x14ac:dyDescent="0.3">
      <c r="A12" s="162" t="s">
        <v>84</v>
      </c>
      <c r="B12" s="163"/>
      <c r="C12" s="164"/>
    </row>
    <row r="13" spans="1:3" ht="41.25" customHeight="1" thickBot="1" x14ac:dyDescent="0.3">
      <c r="A13" s="28" t="s">
        <v>90</v>
      </c>
      <c r="B13" s="8" t="s">
        <v>85</v>
      </c>
      <c r="C13" s="123">
        <v>442919.72</v>
      </c>
    </row>
    <row r="14" spans="1:3" ht="38.25" thickBot="1" x14ac:dyDescent="0.3">
      <c r="A14" s="28" t="s">
        <v>89</v>
      </c>
      <c r="B14" s="8" t="s">
        <v>86</v>
      </c>
      <c r="C14" s="8">
        <v>572001.86</v>
      </c>
    </row>
    <row r="15" spans="1:3" ht="19.5" thickBot="1" x14ac:dyDescent="0.3">
      <c r="A15" s="165"/>
      <c r="B15" s="166"/>
      <c r="C15" s="8"/>
    </row>
    <row r="16" spans="1:3" ht="18.75" x14ac:dyDescent="0.3">
      <c r="A16" s="29"/>
    </row>
  </sheetData>
  <mergeCells count="3">
    <mergeCell ref="A12:C12"/>
    <mergeCell ref="A15:B15"/>
    <mergeCell ref="A9:C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2017-04-28T04:31:48Z</dcterms:modified>
</cp:coreProperties>
</file>