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струк. доходн части" sheetId="1" r:id="rId1"/>
    <sheet name="структ расх част" sheetId="2" r:id="rId2"/>
    <sheet name="струк расх по экон.стат" sheetId="3" r:id="rId3"/>
  </sheets>
  <calcPr calcId="125725"/>
</workbook>
</file>

<file path=xl/calcChain.xml><?xml version="1.0" encoding="utf-8"?>
<calcChain xmlns="http://schemas.openxmlformats.org/spreadsheetml/2006/main">
  <c r="C7" i="2"/>
  <c r="C8"/>
  <c r="C9"/>
  <c r="C10"/>
  <c r="C11"/>
  <c r="C12"/>
  <c r="C13"/>
  <c r="C14"/>
  <c r="A2" i="3"/>
  <c r="B1" i="2"/>
  <c r="B23" i="1" l="1"/>
  <c r="C22"/>
  <c r="B19" i="3" l="1"/>
  <c r="C6" i="2"/>
  <c r="B15"/>
  <c r="C20" i="1"/>
  <c r="C21"/>
  <c r="C23"/>
  <c r="B11"/>
  <c r="C11" s="1"/>
  <c r="C13"/>
  <c r="C25"/>
  <c r="C19"/>
  <c r="C14"/>
  <c r="C10"/>
  <c r="C9"/>
  <c r="C8"/>
  <c r="C7"/>
  <c r="B24" l="1"/>
  <c r="B26" s="1"/>
  <c r="C24" l="1"/>
  <c r="C26"/>
  <c r="B16" i="2"/>
</calcChain>
</file>

<file path=xl/sharedStrings.xml><?xml version="1.0" encoding="utf-8"?>
<sst xmlns="http://schemas.openxmlformats.org/spreadsheetml/2006/main" count="68" uniqueCount="63">
  <si>
    <r>
      <t xml:space="preserve">                                                                                                                     </t>
    </r>
    <r>
      <rPr>
        <sz val="14"/>
        <color rgb="FFFF6600"/>
        <rFont val="Times New Roman"/>
        <family val="1"/>
        <charset val="204"/>
      </rPr>
      <t xml:space="preserve">                      </t>
    </r>
  </si>
  <si>
    <t>Наименование доходов</t>
  </si>
  <si>
    <t>2013 год</t>
  </si>
  <si>
    <t>Сумма</t>
  </si>
  <si>
    <t>( тыс. руб.)</t>
  </si>
  <si>
    <t>Доля в общей сумме</t>
  </si>
  <si>
    <t xml:space="preserve"> доходов (%)</t>
  </si>
  <si>
    <r>
      <t>Налоговые доходы</t>
    </r>
    <r>
      <rPr>
        <b/>
        <sz val="14"/>
        <color theme="1"/>
        <rFont val="Times New Roman"/>
        <family val="1"/>
        <charset val="204"/>
      </rPr>
      <t>:</t>
    </r>
  </si>
  <si>
    <t xml:space="preserve"> Налог на доходы физических лиц</t>
  </si>
  <si>
    <t xml:space="preserve"> Налог на имущество физических лиц</t>
  </si>
  <si>
    <t xml:space="preserve"> Земельный налог</t>
  </si>
  <si>
    <t>Итого налоговые доходы</t>
  </si>
  <si>
    <t>Неналоговые доходы</t>
  </si>
  <si>
    <t xml:space="preserve"> Доходы от использования имущества, находящегося в государственной и муниципальной собственности,</t>
  </si>
  <si>
    <t xml:space="preserve">    из них: арендная плата за землю</t>
  </si>
  <si>
    <t xml:space="preserve">    прочие доходы от использования имущества, находящегося в государственной и муниципальной собственности</t>
  </si>
  <si>
    <t xml:space="preserve">Прочие доходы от оказания платных услуг и компенсации </t>
  </si>
  <si>
    <t>Доходы от продажи материальных и нематериальных активов,</t>
  </si>
  <si>
    <t xml:space="preserve">   из них доходов от продажи земли</t>
  </si>
  <si>
    <t>Штрафы, санкции, возмещение ущерба</t>
  </si>
  <si>
    <t>Прочие неналоговые доходы</t>
  </si>
  <si>
    <t>Итого неналоговых доходов</t>
  </si>
  <si>
    <t>Итого налоговые и неналоговые доходы</t>
  </si>
  <si>
    <t>Безвозмездные поступления</t>
  </si>
  <si>
    <t>Всего доходов</t>
  </si>
  <si>
    <t xml:space="preserve"> Единый сельскохозяйственный налог</t>
  </si>
  <si>
    <t>Тыс.руб.</t>
  </si>
  <si>
    <t>Наименование расходов</t>
  </si>
  <si>
    <t xml:space="preserve"> расходов (%)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</si>
  <si>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</si>
  <si>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</si>
  <si>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</si>
  <si>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</si>
  <si>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</si>
  <si>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искусство и кинематография</t>
  </si>
  <si>
    <t>Здравоохранение и ФК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</si>
  <si>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</si>
  <si>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избирательная комиссия</t>
  </si>
  <si>
    <t>Всего</t>
  </si>
  <si>
    <t>Профицит (+), дефицит (-)</t>
  </si>
  <si>
    <r>
      <t xml:space="preserve">                                </t>
    </r>
    <r>
      <rPr>
        <sz val="14"/>
        <color theme="1"/>
        <rFont val="Times New Roman"/>
        <family val="1"/>
        <charset val="204"/>
      </rPr>
      <t>тыс. руб.</t>
    </r>
  </si>
  <si>
    <t>Наименование экономических статей</t>
  </si>
  <si>
    <t>Оплата труда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</si>
  <si>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</si>
  <si>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</si>
  <si>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</si>
  <si>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</si>
  <si>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</si>
  <si>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</si>
  <si>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</si>
  <si>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Безвозмездные перечисления государственным и 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</si>
  <si>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</si>
  <si>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</si>
  <si>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</si>
  <si>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</si>
  <si>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</si>
  <si>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</si>
  <si>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Госпошлина</t>
  </si>
  <si>
    <t>Нотариальный тариф</t>
  </si>
  <si>
    <r>
      <t>С</t>
    </r>
    <r>
      <rPr>
        <b/>
        <sz val="14"/>
        <color theme="1"/>
        <rFont val="Times New Roman"/>
        <family val="1"/>
        <charset val="204"/>
      </rPr>
      <t xml:space="preserve">труктура доходной части бюджета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</si>
  <si>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Структура расходной части бюджета </t>
  </si>
  <si>
    <t xml:space="preserve">Структура расходов по экономическим статьям бюджета </t>
  </si>
  <si>
    <t xml:space="preserve">сельского поселения Ибраевский сельсовет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</si>
</sst>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66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opLeftCell="A16" workbookViewId="0">
      <selection activeCell="B11" sqref="B11"/>
    </sheetView>
  </sheetViews>
  <sheetFormatPr defaultRowHeight="15"/>
  <cols>
    <col min="1" max="1" width="51.28515625" customWidth="1"/>
    <col min="2" max="2" width="17" customWidth="1"/>
    <col min="3" max="3" width="16.140625" customWidth="1"/>
  </cols>
  <sheetData>
    <row r="1" spans="1:3" ht="18.75">
      <c r="A1" s="1" t="s">
        <v>59</v>
      </c>
      <c r="B1" t="s">
        <v>62</v>
      </c>
    </row>
    <row r="2" spans="1:3" ht="19.5" thickBot="1">
      <c r="A2" s="1" t="s">
        <v>0</v>
      </c>
    </row>
    <row r="3" spans="1:3" ht="19.5" thickBot="1">
      <c r="A3" s="2"/>
      <c r="B3" s="25" t="s">
        <v>2</v>
      </c>
      <c r="C3" s="26"/>
    </row>
    <row r="4" spans="1:3" ht="57" customHeight="1">
      <c r="A4" s="3" t="s">
        <v>1</v>
      </c>
      <c r="B4" s="5" t="s">
        <v>3</v>
      </c>
      <c r="C4" s="5" t="s">
        <v>5</v>
      </c>
    </row>
    <row r="5" spans="1:3" ht="38.25" thickBot="1">
      <c r="A5" s="4"/>
      <c r="B5" s="6" t="s">
        <v>4</v>
      </c>
      <c r="C5" s="6" t="s">
        <v>6</v>
      </c>
    </row>
    <row r="6" spans="1:3" ht="19.5" customHeight="1" thickBot="1">
      <c r="A6" s="7" t="s">
        <v>7</v>
      </c>
      <c r="B6" s="8"/>
      <c r="C6" s="8"/>
    </row>
    <row r="7" spans="1:3" ht="20.25" customHeight="1" thickBot="1">
      <c r="A7" s="9" t="s">
        <v>8</v>
      </c>
      <c r="B7" s="22">
        <v>162.30000000000001</v>
      </c>
      <c r="C7" s="21">
        <f>B7*100/47012.7</f>
        <v>0.34522586450044357</v>
      </c>
    </row>
    <row r="8" spans="1:3" ht="24" customHeight="1" thickBot="1">
      <c r="A8" s="13" t="s">
        <v>25</v>
      </c>
      <c r="B8" s="22">
        <v>1.9</v>
      </c>
      <c r="C8" s="21">
        <f t="shared" ref="C8:C26" si="0">B8*100/47012.7</f>
        <v>4.0414611370969975E-3</v>
      </c>
    </row>
    <row r="9" spans="1:3" ht="19.5" thickBot="1">
      <c r="A9" s="9" t="s">
        <v>9</v>
      </c>
      <c r="B9" s="22">
        <v>30.2</v>
      </c>
      <c r="C9" s="21">
        <f t="shared" si="0"/>
        <v>6.423796123175228E-2</v>
      </c>
    </row>
    <row r="10" spans="1:3" ht="18" customHeight="1" thickBot="1">
      <c r="A10" s="9" t="s">
        <v>10</v>
      </c>
      <c r="B10" s="22">
        <v>408</v>
      </c>
      <c r="C10" s="21">
        <f t="shared" si="0"/>
        <v>0.86785060207135523</v>
      </c>
    </row>
    <row r="11" spans="1:3" ht="21" customHeight="1" thickBot="1">
      <c r="A11" s="9" t="s">
        <v>11</v>
      </c>
      <c r="B11" s="22">
        <f>SUM(B7:B10)</f>
        <v>602.4</v>
      </c>
      <c r="C11" s="21">
        <f t="shared" si="0"/>
        <v>1.281355888940648</v>
      </c>
    </row>
    <row r="12" spans="1:3" ht="18.75" customHeight="1" thickBot="1">
      <c r="A12" s="7" t="s">
        <v>12</v>
      </c>
      <c r="B12" s="22"/>
      <c r="C12" s="21"/>
    </row>
    <row r="13" spans="1:3" ht="54" customHeight="1" thickBot="1">
      <c r="A13" s="11" t="s">
        <v>13</v>
      </c>
      <c r="B13" s="22">
        <v>48.8</v>
      </c>
      <c r="C13" s="21">
        <f>B13*100/47012.7</f>
        <v>0.10380173867912289</v>
      </c>
    </row>
    <row r="14" spans="1:3" ht="17.25" customHeight="1" thickBot="1">
      <c r="A14" s="11" t="s">
        <v>14</v>
      </c>
      <c r="B14" s="22">
        <v>48.8</v>
      </c>
      <c r="C14" s="21">
        <f t="shared" si="0"/>
        <v>0.10380173867912289</v>
      </c>
    </row>
    <row r="15" spans="1:3" ht="74.25" customHeight="1" thickBot="1">
      <c r="A15" s="11" t="s">
        <v>15</v>
      </c>
      <c r="B15" s="22"/>
      <c r="C15" s="21"/>
    </row>
    <row r="16" spans="1:3" ht="36" customHeight="1" thickBot="1">
      <c r="A16" s="11" t="s">
        <v>16</v>
      </c>
      <c r="B16" s="22"/>
      <c r="C16" s="21"/>
    </row>
    <row r="17" spans="1:3" ht="39.75" customHeight="1" thickBot="1">
      <c r="A17" s="11" t="s">
        <v>17</v>
      </c>
      <c r="B17" s="22"/>
      <c r="C17" s="21"/>
    </row>
    <row r="18" spans="1:3" ht="17.25" customHeight="1" thickBot="1">
      <c r="A18" s="11" t="s">
        <v>18</v>
      </c>
      <c r="B18" s="22"/>
      <c r="C18" s="21"/>
    </row>
    <row r="19" spans="1:3" ht="18" customHeight="1" thickBot="1">
      <c r="A19" s="11" t="s">
        <v>19</v>
      </c>
      <c r="B19" s="22">
        <v>0</v>
      </c>
      <c r="C19" s="21">
        <f t="shared" si="0"/>
        <v>0</v>
      </c>
    </row>
    <row r="20" spans="1:3" ht="19.5" customHeight="1" thickBot="1">
      <c r="A20" s="11" t="s">
        <v>57</v>
      </c>
      <c r="B20" s="22">
        <v>18.8</v>
      </c>
      <c r="C20" s="21">
        <f t="shared" si="0"/>
        <v>3.9989194409170294E-2</v>
      </c>
    </row>
    <row r="21" spans="1:3" ht="19.5" customHeight="1" thickBot="1">
      <c r="A21" s="11" t="s">
        <v>58</v>
      </c>
      <c r="B21" s="22">
        <v>0</v>
      </c>
      <c r="C21" s="21">
        <f t="shared" si="0"/>
        <v>0</v>
      </c>
    </row>
    <row r="22" spans="1:3" ht="19.5" customHeight="1" thickBot="1">
      <c r="A22" s="11" t="s">
        <v>20</v>
      </c>
      <c r="B22" s="22"/>
      <c r="C22" s="21">
        <f t="shared" si="0"/>
        <v>0</v>
      </c>
    </row>
    <row r="23" spans="1:3" ht="21" customHeight="1" thickBot="1">
      <c r="A23" s="11" t="s">
        <v>21</v>
      </c>
      <c r="B23" s="22">
        <f>SUM(B15:B22)+B13</f>
        <v>67.599999999999994</v>
      </c>
      <c r="C23" s="21">
        <f t="shared" si="0"/>
        <v>0.14379093308829316</v>
      </c>
    </row>
    <row r="24" spans="1:3" ht="21.75" customHeight="1" thickBot="1">
      <c r="A24" s="11" t="s">
        <v>22</v>
      </c>
      <c r="B24" s="22">
        <f>B11+B23</f>
        <v>670</v>
      </c>
      <c r="C24" s="21">
        <f t="shared" si="0"/>
        <v>1.4251468220289412</v>
      </c>
    </row>
    <row r="25" spans="1:3" ht="21" customHeight="1" thickBot="1">
      <c r="A25" s="11" t="s">
        <v>23</v>
      </c>
      <c r="B25" s="22">
        <v>1662.1</v>
      </c>
      <c r="C25" s="21">
        <f t="shared" si="0"/>
        <v>3.5354276610362736</v>
      </c>
    </row>
    <row r="26" spans="1:3" ht="26.25" customHeight="1" thickBot="1">
      <c r="A26" s="12" t="s">
        <v>24</v>
      </c>
      <c r="B26" s="22">
        <f>B24+B25</f>
        <v>2332.1</v>
      </c>
      <c r="C26" s="21">
        <f t="shared" si="0"/>
        <v>4.9605744830652148</v>
      </c>
    </row>
  </sheetData>
  <mergeCells count="1"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C6" sqref="C6:C14"/>
    </sheetView>
  </sheetViews>
  <sheetFormatPr defaultRowHeight="15"/>
  <cols>
    <col min="1" max="1" width="52.85546875" customWidth="1"/>
    <col min="2" max="2" width="16.42578125" customWidth="1"/>
    <col min="3" max="3" width="16.85546875" customWidth="1"/>
  </cols>
  <sheetData>
    <row r="1" spans="1:3" ht="18.75">
      <c r="A1" s="14" t="s">
        <v>60</v>
      </c>
      <c r="B1" t="str">
        <f>'струк. доходн части'!B1</f>
        <v xml:space="preserve">сельского поселения Ибраевский сельсовет  </v>
      </c>
    </row>
    <row r="2" spans="1:3" ht="19.5" thickBot="1">
      <c r="A2" s="15" t="s">
        <v>26</v>
      </c>
    </row>
    <row r="3" spans="1:3" ht="19.5" thickBot="1">
      <c r="A3" s="27" t="s">
        <v>27</v>
      </c>
      <c r="B3" s="25" t="s">
        <v>2</v>
      </c>
      <c r="C3" s="26"/>
    </row>
    <row r="4" spans="1:3" ht="57" customHeight="1">
      <c r="A4" s="28"/>
      <c r="B4" s="5" t="s">
        <v>3</v>
      </c>
      <c r="C4" s="5" t="s">
        <v>5</v>
      </c>
    </row>
    <row r="5" spans="1:3" ht="42" customHeight="1" thickBot="1">
      <c r="A5" s="29"/>
      <c r="B5" s="6" t="s">
        <v>4</v>
      </c>
      <c r="C5" s="6" t="s">
        <v>28</v>
      </c>
    </row>
    <row r="6" spans="1:3" ht="28.5" customHeight="1" thickBot="1">
      <c r="A6" s="16" t="s">
        <v>29</v>
      </c>
      <c r="B6" s="20">
        <v>1259.8</v>
      </c>
      <c r="C6" s="20">
        <f>B6*100/2431.4</f>
        <v>51.813769844534015</v>
      </c>
    </row>
    <row r="7" spans="1:3" ht="46.5" customHeight="1" thickBot="1">
      <c r="A7" s="16" t="s">
        <v>30</v>
      </c>
      <c r="B7" s="20">
        <v>58.1</v>
      </c>
      <c r="C7" s="20">
        <f t="shared" ref="C7:C14" si="0">B7*100/2431.4</f>
        <v>2.3895697951797317</v>
      </c>
    </row>
    <row r="8" spans="1:3" ht="28.5" customHeight="1" thickBot="1">
      <c r="A8" s="16" t="s">
        <v>31</v>
      </c>
      <c r="B8" s="20">
        <v>591.29999999999995</v>
      </c>
      <c r="C8" s="20">
        <f t="shared" si="0"/>
        <v>24.319322201200951</v>
      </c>
    </row>
    <row r="9" spans="1:3" ht="28.5" customHeight="1" thickBot="1">
      <c r="A9" s="16" t="s">
        <v>32</v>
      </c>
      <c r="B9" s="20">
        <v>405</v>
      </c>
      <c r="C9" s="20">
        <f t="shared" si="0"/>
        <v>16.657070000822571</v>
      </c>
    </row>
    <row r="10" spans="1:3" ht="28.5" customHeight="1" thickBot="1">
      <c r="A10" s="16" t="s">
        <v>33</v>
      </c>
      <c r="B10" s="20"/>
      <c r="C10" s="20">
        <f t="shared" si="0"/>
        <v>0</v>
      </c>
    </row>
    <row r="11" spans="1:3" ht="41.25" customHeight="1" thickBot="1">
      <c r="A11" s="16" t="s">
        <v>34</v>
      </c>
      <c r="B11" s="20"/>
      <c r="C11" s="20">
        <f t="shared" si="0"/>
        <v>0</v>
      </c>
    </row>
    <row r="12" spans="1:3" ht="28.5" customHeight="1" thickBot="1">
      <c r="A12" s="16" t="s">
        <v>35</v>
      </c>
      <c r="B12" s="20"/>
      <c r="C12" s="20">
        <f t="shared" si="0"/>
        <v>0</v>
      </c>
    </row>
    <row r="13" spans="1:3" ht="57.75" customHeight="1" thickBot="1">
      <c r="A13" s="16" t="s">
        <v>36</v>
      </c>
      <c r="B13" s="20">
        <v>0</v>
      </c>
      <c r="C13" s="20">
        <f t="shared" si="0"/>
        <v>0</v>
      </c>
    </row>
    <row r="14" spans="1:3" ht="38.25" customHeight="1" thickBot="1">
      <c r="A14" s="16" t="s">
        <v>37</v>
      </c>
      <c r="B14" s="20"/>
      <c r="C14" s="20">
        <f t="shared" si="0"/>
        <v>0</v>
      </c>
    </row>
    <row r="15" spans="1:3" ht="28.5" customHeight="1" thickBot="1">
      <c r="A15" s="16" t="s">
        <v>38</v>
      </c>
      <c r="B15" s="20">
        <f>SUM(B6:B14)</f>
        <v>2314.1999999999998</v>
      </c>
      <c r="C15" s="20">
        <v>100</v>
      </c>
    </row>
    <row r="16" spans="1:3" ht="28.5" customHeight="1" thickBot="1">
      <c r="A16" s="16" t="s">
        <v>39</v>
      </c>
      <c r="B16" s="20">
        <f>'струк. доходн части'!B26-'структ расх част'!B15</f>
        <v>17.900000000000091</v>
      </c>
      <c r="C16" s="10"/>
    </row>
  </sheetData>
  <mergeCells count="2">
    <mergeCell ref="A3:A5"/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:B19"/>
    </sheetView>
  </sheetViews>
  <sheetFormatPr defaultRowHeight="15"/>
  <cols>
    <col min="1" max="1" width="58.42578125" customWidth="1"/>
    <col min="2" max="2" width="19.28515625" customWidth="1"/>
  </cols>
  <sheetData>
    <row r="1" spans="1:2" ht="18.75" customHeight="1">
      <c r="A1" s="30" t="s">
        <v>61</v>
      </c>
      <c r="B1" s="30"/>
    </row>
    <row r="2" spans="1:2" ht="50.25" customHeight="1">
      <c r="A2" s="30" t="str">
        <f>'струк. доходн части'!B1</f>
        <v xml:space="preserve">сельского поселения Ибраевский сельсовет  </v>
      </c>
      <c r="B2" s="30"/>
    </row>
    <row r="3" spans="1:2" ht="19.5" thickBot="1">
      <c r="A3" s="17" t="s">
        <v>40</v>
      </c>
    </row>
    <row r="4" spans="1:2" ht="19.5" thickBot="1">
      <c r="A4" s="18" t="s">
        <v>41</v>
      </c>
      <c r="B4" s="19" t="s">
        <v>2</v>
      </c>
    </row>
    <row r="5" spans="1:2" ht="19.5" thickBot="1">
      <c r="A5" s="11" t="s">
        <v>42</v>
      </c>
      <c r="B5" s="23">
        <v>888.7</v>
      </c>
    </row>
    <row r="6" spans="1:2" ht="19.5" thickBot="1">
      <c r="A6" s="11" t="s">
        <v>43</v>
      </c>
      <c r="B6" s="23">
        <v>1</v>
      </c>
    </row>
    <row r="7" spans="1:2" ht="19.5" thickBot="1">
      <c r="A7" s="11" t="s">
        <v>44</v>
      </c>
      <c r="B7" s="23">
        <v>272.7</v>
      </c>
    </row>
    <row r="8" spans="1:2" ht="19.5" thickBot="1">
      <c r="A8" s="11" t="s">
        <v>45</v>
      </c>
      <c r="B8" s="23">
        <v>10.8</v>
      </c>
    </row>
    <row r="9" spans="1:2" ht="19.5" thickBot="1">
      <c r="A9" s="11" t="s">
        <v>46</v>
      </c>
      <c r="B9" s="23">
        <v>1</v>
      </c>
    </row>
    <row r="10" spans="1:2" ht="19.5" thickBot="1">
      <c r="A10" s="11" t="s">
        <v>47</v>
      </c>
      <c r="B10" s="23">
        <v>66.599999999999994</v>
      </c>
    </row>
    <row r="11" spans="1:2" ht="19.5" thickBot="1">
      <c r="A11" s="11" t="s">
        <v>48</v>
      </c>
      <c r="B11" s="23">
        <v>220.5</v>
      </c>
    </row>
    <row r="12" spans="1:2" ht="19.5" thickBot="1">
      <c r="A12" s="11" t="s">
        <v>49</v>
      </c>
      <c r="B12" s="23">
        <v>452.1</v>
      </c>
    </row>
    <row r="13" spans="1:2" ht="37.5" customHeight="1" thickBot="1">
      <c r="A13" s="11" t="s">
        <v>50</v>
      </c>
      <c r="B13" s="23">
        <v>100</v>
      </c>
    </row>
    <row r="14" spans="1:2" ht="57" customHeight="1" thickBot="1">
      <c r="A14" s="11" t="s">
        <v>51</v>
      </c>
      <c r="B14" s="23">
        <v>0</v>
      </c>
    </row>
    <row r="15" spans="1:2" ht="36.75" customHeight="1" thickBot="1">
      <c r="A15" s="11" t="s">
        <v>52</v>
      </c>
      <c r="B15" s="23"/>
    </row>
    <row r="16" spans="1:2" ht="25.5" customHeight="1" thickBot="1">
      <c r="A16" s="11" t="s">
        <v>53</v>
      </c>
      <c r="B16" s="23">
        <v>4.7</v>
      </c>
    </row>
    <row r="17" spans="1:2" ht="26.25" customHeight="1" thickBot="1">
      <c r="A17" s="11" t="s">
        <v>54</v>
      </c>
      <c r="B17" s="23">
        <v>11.6</v>
      </c>
    </row>
    <row r="18" spans="1:2" ht="27" customHeight="1" thickBot="1">
      <c r="A18" s="11" t="s">
        <v>55</v>
      </c>
      <c r="B18" s="23">
        <v>284.5</v>
      </c>
    </row>
    <row r="19" spans="1:2" ht="19.5" thickBot="1">
      <c r="A19" s="11" t="s">
        <v>56</v>
      </c>
      <c r="B19" s="24">
        <f>SUM(B5:B18)</f>
        <v>2314.1999999999998</v>
      </c>
    </row>
    <row r="20" spans="1:2" ht="18.75">
      <c r="A20" s="1"/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струк. доходн части</vt:lpstr>
      <vt:lpstr>структ расх част</vt:lpstr>
      <vt:lpstr>струк расх по экон.стат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2014-04-14T11:44:36Z</dcterms:modified>
</cp:coreProperties>
</file>